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ABAVA\# Jednostavne nabave 2023\11. JeN 7 23 78 Sanacija i obnova križa u Ulici Šamac\"/>
    </mc:Choice>
  </mc:AlternateContent>
  <bookViews>
    <workbookView xWindow="120" yWindow="15" windowWidth="18960" windowHeight="11325" activeTab="1"/>
  </bookViews>
  <sheets>
    <sheet name="Table 1" sheetId="1" r:id="rId1"/>
    <sheet name="Table 2" sheetId="2" r:id="rId2"/>
  </sheets>
  <calcPr calcId="152511"/>
</workbook>
</file>

<file path=xl/calcChain.xml><?xml version="1.0" encoding="utf-8"?>
<calcChain xmlns="http://schemas.openxmlformats.org/spreadsheetml/2006/main">
  <c r="F33" i="2" l="1"/>
  <c r="F35" i="2"/>
  <c r="F37" i="2"/>
  <c r="F39" i="2"/>
  <c r="F41" i="2"/>
  <c r="F43" i="2"/>
  <c r="F45" i="2"/>
  <c r="F47" i="2"/>
  <c r="F49" i="2"/>
  <c r="F51" i="2"/>
  <c r="F31" i="2"/>
  <c r="F53" i="2" s="1"/>
  <c r="F62" i="2" s="1"/>
  <c r="F18" i="2"/>
  <c r="F20" i="2"/>
  <c r="F22" i="2"/>
  <c r="F24" i="2"/>
  <c r="F26" i="2" s="1"/>
  <c r="F60" i="2" s="1"/>
  <c r="F17" i="2"/>
  <c r="F8" i="2"/>
  <c r="F10" i="2"/>
  <c r="F12" i="2"/>
  <c r="F6" i="2"/>
  <c r="F14" i="2" s="1"/>
  <c r="F58" i="2" s="1"/>
  <c r="F64" i="2" l="1"/>
</calcChain>
</file>

<file path=xl/sharedStrings.xml><?xml version="1.0" encoding="utf-8"?>
<sst xmlns="http://schemas.openxmlformats.org/spreadsheetml/2006/main" count="76" uniqueCount="53">
  <si>
    <r>
      <rPr>
        <sz val="7"/>
        <rFont val="Lucida Sans Unicode"/>
        <family val="2"/>
      </rPr>
      <t xml:space="preserve">STARI GRAD d.o.o. VUKOVAR
</t>
    </r>
    <r>
      <rPr>
        <sz val="7"/>
        <rFont val="Lucida Sans Unicode"/>
        <family val="2"/>
      </rPr>
      <t xml:space="preserve">za građevinarstvo, trgovinu i usluge Josipa Rukavine 4, 32000 Vukovar
</t>
    </r>
    <r>
      <rPr>
        <sz val="7"/>
        <rFont val="Lucida Sans Unicode"/>
        <family val="2"/>
      </rPr>
      <t xml:space="preserve">OIB: 50104747329;
</t>
    </r>
    <r>
      <rPr>
        <sz val="7"/>
        <rFont val="Lucida Sans Unicode"/>
        <family val="2"/>
      </rPr>
      <t xml:space="preserve">Žiro račun: HR8123400091100164623
</t>
    </r>
    <r>
      <rPr>
        <sz val="7"/>
        <rFont val="Lucida Sans Unicode"/>
        <family val="2"/>
      </rPr>
      <t xml:space="preserve">e-mail: sg@sg-vu.hr
</t>
    </r>
    <r>
      <rPr>
        <sz val="7"/>
        <rFont val="Lucida Sans Unicode"/>
        <family val="2"/>
      </rPr>
      <t>telefon: 032 441 664 ; 099 380 6030</t>
    </r>
  </si>
  <si>
    <r>
      <rPr>
        <b/>
        <sz val="11"/>
        <rFont val="Trebuchet MS"/>
        <family val="2"/>
      </rPr>
      <t xml:space="preserve">INVESTITOR:                          </t>
    </r>
    <r>
      <rPr>
        <b/>
        <sz val="10"/>
        <rFont val="Trebuchet MS"/>
        <family val="2"/>
      </rPr>
      <t>GRAD VUKOVAR, Vukovar, Dr. Franje Tuđmana 1 OIB: 50041264710</t>
    </r>
  </si>
  <si>
    <r>
      <rPr>
        <b/>
        <sz val="11"/>
        <rFont val="Trebuchet MS"/>
        <family val="2"/>
      </rPr>
      <t xml:space="preserve">GRAĐEVINA:                           </t>
    </r>
    <r>
      <rPr>
        <b/>
        <sz val="10"/>
        <rFont val="Trebuchet MS"/>
        <family val="2"/>
      </rPr>
      <t>KRIŽ U ULICI ŠAMAC</t>
    </r>
  </si>
  <si>
    <r>
      <rPr>
        <b/>
        <sz val="11"/>
        <rFont val="Trebuchet MS"/>
        <family val="2"/>
      </rPr>
      <t>MJESTO GRADNJE:</t>
    </r>
  </si>
  <si>
    <r>
      <rPr>
        <b/>
        <sz val="10"/>
        <rFont val="Trebuchet MS"/>
        <family val="2"/>
      </rPr>
      <t xml:space="preserve">k.č. 3885, k.o. Vukovar
</t>
    </r>
    <r>
      <rPr>
        <b/>
        <sz val="10"/>
        <rFont val="Trebuchet MS"/>
        <family val="2"/>
      </rPr>
      <t>Vukovar, križanje ulice Šamac i ulice sv. Bone</t>
    </r>
  </si>
  <si>
    <r>
      <rPr>
        <b/>
        <sz val="11"/>
        <rFont val="Trebuchet MS"/>
        <family val="2"/>
      </rPr>
      <t xml:space="preserve">TEHNIČKI DNEVNIK:                </t>
    </r>
    <r>
      <rPr>
        <b/>
        <sz val="10"/>
        <rFont val="Trebuchet MS"/>
        <family val="2"/>
      </rPr>
      <t>22/2023</t>
    </r>
  </si>
  <si>
    <r>
      <rPr>
        <sz val="13"/>
        <rFont val="Lucida Sans Unicode"/>
        <family val="2"/>
      </rPr>
      <t>TROŠKOVNIK ZA SANACIJU I OBNOVU KRIŽA U ULICI ŠAMAC</t>
    </r>
  </si>
  <si>
    <r>
      <rPr>
        <b/>
        <sz val="11"/>
        <rFont val="Trebuchet MS"/>
        <family val="2"/>
      </rPr>
      <t>Projektant:                             Branka Jukić - Krajnović, ovl.arh.</t>
    </r>
  </si>
  <si>
    <r>
      <rPr>
        <sz val="11"/>
        <rFont val="Lucida Sans Unicode"/>
        <family val="2"/>
      </rPr>
      <t>Direktor: Goran Tot</t>
    </r>
  </si>
  <si>
    <r>
      <rPr>
        <sz val="9"/>
        <rFont val="Tahoma"/>
        <family val="2"/>
      </rPr>
      <t>U Vukovaru, ožujak 2023 g.</t>
    </r>
  </si>
  <si>
    <r>
      <rPr>
        <b/>
        <sz val="7"/>
        <rFont val="Tahoma"/>
        <family val="2"/>
      </rPr>
      <t xml:space="preserve">REDNI
</t>
    </r>
    <r>
      <rPr>
        <b/>
        <sz val="7"/>
        <rFont val="Tahoma"/>
        <family val="2"/>
      </rPr>
      <t>BROJ</t>
    </r>
  </si>
  <si>
    <r>
      <rPr>
        <b/>
        <sz val="7"/>
        <rFont val="Tahoma"/>
        <family val="2"/>
      </rPr>
      <t>OPIS STAVKE</t>
    </r>
  </si>
  <si>
    <r>
      <rPr>
        <b/>
        <sz val="7"/>
        <rFont val="Tahoma"/>
        <family val="2"/>
      </rPr>
      <t xml:space="preserve">JED.
</t>
    </r>
    <r>
      <rPr>
        <b/>
        <sz val="7"/>
        <rFont val="Tahoma"/>
        <family val="2"/>
      </rPr>
      <t>MJERE</t>
    </r>
  </si>
  <si>
    <r>
      <rPr>
        <b/>
        <sz val="7"/>
        <rFont val="Tahoma"/>
        <family val="2"/>
      </rPr>
      <t>KOLIČINA</t>
    </r>
  </si>
  <si>
    <r>
      <rPr>
        <b/>
        <sz val="7"/>
        <rFont val="Tahoma"/>
        <family val="2"/>
      </rPr>
      <t xml:space="preserve">JEDINIČNA
</t>
    </r>
    <r>
      <rPr>
        <b/>
        <sz val="7"/>
        <rFont val="Tahoma"/>
        <family val="2"/>
      </rPr>
      <t>CIJENA</t>
    </r>
  </si>
  <si>
    <r>
      <rPr>
        <b/>
        <sz val="7"/>
        <rFont val="Tahoma"/>
        <family val="2"/>
      </rPr>
      <t xml:space="preserve">UKUPNA
</t>
    </r>
    <r>
      <rPr>
        <b/>
        <sz val="7"/>
        <rFont val="Tahoma"/>
        <family val="2"/>
      </rPr>
      <t>CIJENA</t>
    </r>
  </si>
  <si>
    <r>
      <rPr>
        <b/>
        <sz val="8.5"/>
        <rFont val="Tahoma"/>
        <family val="2"/>
      </rPr>
      <t>I.</t>
    </r>
  </si>
  <si>
    <r>
      <rPr>
        <b/>
        <sz val="8.5"/>
        <rFont val="Tahoma"/>
        <family val="2"/>
      </rPr>
      <t xml:space="preserve">PRIPREMNI RADOVI, DEMONTAŽE,
</t>
    </r>
    <r>
      <rPr>
        <b/>
        <sz val="8.5"/>
        <rFont val="Tahoma"/>
        <family val="2"/>
      </rPr>
      <t>RUŠENJA</t>
    </r>
  </si>
  <si>
    <r>
      <rPr>
        <sz val="8.5"/>
        <rFont val="Tahoma"/>
        <family val="2"/>
      </rPr>
      <t xml:space="preserve">Uklanjanje postojeće dotrajale ograde i odvoz
</t>
    </r>
    <r>
      <rPr>
        <sz val="8.5"/>
        <rFont val="Tahoma"/>
        <family val="2"/>
      </rPr>
      <t>na gradsku deponiju udaljenu do 8 km.</t>
    </r>
  </si>
  <si>
    <r>
      <rPr>
        <sz val="8.5"/>
        <rFont val="Tahoma"/>
        <family val="2"/>
      </rPr>
      <t>kompl.</t>
    </r>
  </si>
  <si>
    <r>
      <rPr>
        <sz val="8.5"/>
        <rFont val="Tahoma"/>
        <family val="2"/>
      </rPr>
      <t xml:space="preserve">Rušenje, uklanjanje ispucale betonske ploče
</t>
    </r>
    <r>
      <rPr>
        <sz val="8.5"/>
        <rFont val="Tahoma"/>
        <family val="2"/>
      </rPr>
      <t>platoa i prilaza debljine do 24-40 cm, izvoditi što više ručno, čuvati postojeće</t>
    </r>
  </si>
  <si>
    <r>
      <rPr>
        <sz val="8.5"/>
        <rFont val="Tahoma"/>
        <family val="2"/>
      </rPr>
      <t>m³</t>
    </r>
  </si>
  <si>
    <r>
      <rPr>
        <sz val="8.5"/>
        <rFont val="Tahoma"/>
        <family val="2"/>
      </rPr>
      <t xml:space="preserve">Utovar i odvoz šuta na gradsku deponiju udaljenu do 8 km. U cijeni i troškovi
</t>
    </r>
    <r>
      <rPr>
        <sz val="8.5"/>
        <rFont val="Tahoma"/>
        <family val="2"/>
      </rPr>
      <t>zbrinjavanja i istovar na depooniju.</t>
    </r>
  </si>
  <si>
    <r>
      <rPr>
        <sz val="8.5"/>
        <rFont val="Tahoma"/>
        <family val="2"/>
      </rPr>
      <t>Izrada potrebne zaštitne ograde oko gradilišta visine do 2,00 m (ogradu postaviti do desnog susjeda), po potrebi zatvoriti sa svih strana.</t>
    </r>
  </si>
  <si>
    <r>
      <rPr>
        <sz val="8.5"/>
        <rFont val="Tahoma"/>
        <family val="2"/>
      </rPr>
      <t>m'</t>
    </r>
  </si>
  <si>
    <r>
      <rPr>
        <b/>
        <sz val="8.5"/>
        <rFont val="Tahoma"/>
        <family val="2"/>
      </rPr>
      <t>II.</t>
    </r>
  </si>
  <si>
    <r>
      <rPr>
        <b/>
        <sz val="8.5"/>
        <rFont val="Tahoma"/>
        <family val="2"/>
      </rPr>
      <t>GRAĐEVINSKI I OBRTNIČKI RADOVI</t>
    </r>
  </si>
  <si>
    <r>
      <rPr>
        <sz val="8.5"/>
        <rFont val="Tahoma"/>
        <family val="2"/>
      </rPr>
      <t xml:space="preserve">Izrada podložnog sloja šljunka debljine 15 cm za betonsku ploču platoa i prilaza. U cijenu uključiti i iskop zemlje III kategorije dubine 15 cm, utovar i odvoz šuta na gradsku deponiju
</t>
    </r>
    <r>
      <rPr>
        <sz val="8.5"/>
        <rFont val="Tahoma"/>
        <family val="2"/>
      </rPr>
      <t>udaljenu do 8 km.</t>
    </r>
  </si>
  <si>
    <r>
      <rPr>
        <sz val="8.5"/>
        <rFont val="Tahoma"/>
        <family val="2"/>
      </rPr>
      <t>Nabava,dobava i ugradnja šljunka.</t>
    </r>
  </si>
  <si>
    <r>
      <rPr>
        <sz val="8.5"/>
        <rFont val="Tahoma"/>
        <family val="2"/>
      </rPr>
      <t xml:space="preserve">- utovar, odvoz i zbrinjavanje  šuta na gradsku
</t>
    </r>
    <r>
      <rPr>
        <sz val="8.5"/>
        <rFont val="Tahoma"/>
        <family val="2"/>
      </rPr>
      <t>deponiju udaljenu do 8 km</t>
    </r>
  </si>
  <si>
    <r>
      <rPr>
        <sz val="8.5"/>
        <rFont val="Tahoma"/>
        <family val="2"/>
      </rPr>
      <t>Izrada betonske podne ploče platoa i prilazne staze s ceste debljine 15 cm betonom C25/30 u običnoj oplati. Ploču armirati armaturom Q131. U cijeni izrada, ugradnja i njega betona.</t>
    </r>
  </si>
  <si>
    <r>
      <rPr>
        <sz val="8.5"/>
        <rFont val="Tahoma"/>
        <family val="2"/>
      </rPr>
      <t xml:space="preserve">Planiranje i zatravnjenje okolnog terena, sijanje
</t>
    </r>
    <r>
      <rPr>
        <sz val="8.5"/>
        <rFont val="Tahoma"/>
        <family val="2"/>
      </rPr>
      <t>trave, valjanje, zalijevanje.</t>
    </r>
  </si>
  <si>
    <r>
      <rPr>
        <sz val="8.5"/>
        <rFont val="Tahoma"/>
        <family val="2"/>
      </rPr>
      <t>m²</t>
    </r>
  </si>
  <si>
    <r>
      <rPr>
        <sz val="8.5"/>
        <rFont val="Tahoma"/>
        <family val="2"/>
      </rPr>
      <t xml:space="preserve">Izrada, dobava i montaža kovane ograde od punih željeznih profila 26/26, 2x2,5/5 i Ø15 mm. Ograda je visine 92 cm, a četiri strane dužine 250 cm s jednokrilnim vratima u prednjoj strani ograde. Ogradu zaštititi antikorozivnim premazom u dva sloja u tamnosivom antracit tonu kovanog željeza. Izvesti po povijesnim primjerima  o čemu će podatke dati
</t>
    </r>
    <r>
      <rPr>
        <sz val="8.5"/>
        <rFont val="Tahoma"/>
        <family val="2"/>
      </rPr>
      <t>konzervatorski odjel.</t>
    </r>
  </si>
  <si>
    <r>
      <rPr>
        <b/>
        <sz val="8.5"/>
        <rFont val="Tahoma"/>
        <family val="2"/>
      </rPr>
      <t>UKUPNO:</t>
    </r>
  </si>
  <si>
    <r>
      <rPr>
        <b/>
        <sz val="8.5"/>
        <rFont val="Tahoma"/>
        <family val="2"/>
      </rPr>
      <t>III.</t>
    </r>
  </si>
  <si>
    <r>
      <rPr>
        <b/>
        <sz val="8.5"/>
        <rFont val="Tahoma"/>
        <family val="2"/>
      </rPr>
      <t>RESTAURATORSKI RADOVI</t>
    </r>
  </si>
  <si>
    <r>
      <rPr>
        <sz val="8.5"/>
        <rFont val="Tahoma"/>
        <family val="2"/>
      </rPr>
      <t>Radove izvodi restaurator kamena s iskustvom i licencom Ministarstva kulture.</t>
    </r>
  </si>
  <si>
    <r>
      <rPr>
        <sz val="8.5"/>
        <rFont val="Tahoma"/>
        <family val="2"/>
      </rPr>
      <t xml:space="preserve">Demontaža i montaža restauriranog križa s
</t>
    </r>
    <r>
      <rPr>
        <sz val="8.5"/>
        <rFont val="Tahoma"/>
        <family val="2"/>
      </rPr>
      <t xml:space="preserve">metalnim korpusom - stavka
</t>
    </r>
    <r>
      <rPr>
        <sz val="8.5"/>
        <rFont val="Tahoma"/>
        <family val="2"/>
      </rPr>
      <t>podrazumijeva demontažu kamenog križa pomoću kranske dizalice s rukom od min. 10m, odvajanje metalnog korpusa i ostale metalne galanterije, prijevoz u radionicu te njihovu montažu in situ</t>
    </r>
  </si>
  <si>
    <r>
      <rPr>
        <sz val="8.5"/>
        <rFont val="Tahoma"/>
        <family val="2"/>
      </rPr>
      <t>Mehaničko i mlazno čišćenje kamenog postamenta Rotec tehnologijom s vrtložnim mlazom uz primjenu medija kombiniranim s vodom i pijeskom granula cije 0,1 - 0,6 uz pritiske do 1 bar - radovi se izvode in situ</t>
    </r>
  </si>
  <si>
    <r>
      <rPr>
        <sz val="8.5"/>
        <rFont val="Tahoma"/>
        <family val="2"/>
      </rPr>
      <t xml:space="preserve">Mehaničko i mlazno čišćenje metalnog korpusa Rotec tehnologijom s vrtložnim mlazom uz primjenu medija kombiniranim s vodom i pijeskom granula cije 0,1 - 0,6 uz pritiske do 1 bar - radovi se izvode u
</t>
    </r>
    <r>
      <rPr>
        <sz val="8.5"/>
        <rFont val="Tahoma"/>
        <family val="2"/>
      </rPr>
      <t>radionici</t>
    </r>
  </si>
  <si>
    <r>
      <rPr>
        <sz val="8.5"/>
        <rFont val="Tahoma"/>
        <family val="2"/>
      </rPr>
      <t xml:space="preserve">Restauracija i rekonstrukcija oštećenih
</t>
    </r>
    <r>
      <rPr>
        <sz val="8.5"/>
        <rFont val="Tahoma"/>
        <family val="2"/>
      </rPr>
      <t xml:space="preserve">dijelova kamena postamenta -
</t>
    </r>
    <r>
      <rPr>
        <sz val="8.5"/>
        <rFont val="Tahoma"/>
        <family val="2"/>
      </rPr>
      <t>Rekonstrukciju kaverni vršimo tako što u svaku kavernu ugrađujemo kopčice od nehrđajučeg čelika ili trnove od grafita te kavernu zatvaramo plombom od materijala koji svojom bojom te površinskom napetošću imitira izvorni kamen</t>
    </r>
  </si>
  <si>
    <r>
      <rPr>
        <sz val="8.5"/>
        <rFont val="Tahoma"/>
        <family val="2"/>
      </rPr>
      <t xml:space="preserve">Tašeliranje kemnog postamenta koji je uništen - stavka podrazumijeva uklanjanje uništenog materijala i priprema križa za tašeliranje te nabava kamena, strojna obrada i povezivanje (trnovanje) izrađene tašele u cjelinu- radovi se izvode na
</t>
    </r>
    <r>
      <rPr>
        <sz val="8.5"/>
        <rFont val="Tahoma"/>
        <family val="2"/>
      </rPr>
      <t>mjestima većih oštećenja</t>
    </r>
  </si>
  <si>
    <r>
      <rPr>
        <sz val="8.5"/>
        <rFont val="Tahoma"/>
        <family val="2"/>
      </rPr>
      <t xml:space="preserve">Izrada novog križa od sličnog umjetnog kamena istovjetnim postojećem (pješčanik) dimenzija 105 x 220, presjek krakova 22 x
</t>
    </r>
    <r>
      <rPr>
        <sz val="8.5"/>
        <rFont val="Tahoma"/>
        <family val="2"/>
      </rPr>
      <t>22</t>
    </r>
  </si>
  <si>
    <r>
      <rPr>
        <sz val="8.5"/>
        <rFont val="Tahoma"/>
        <family val="2"/>
      </rPr>
      <t xml:space="preserve">Spajanje kamenih dijelova sidrima od
</t>
    </r>
    <r>
      <rPr>
        <sz val="8.5"/>
        <rFont val="Tahoma"/>
        <family val="2"/>
      </rPr>
      <t>nehrđajućeg čelika</t>
    </r>
  </si>
  <si>
    <r>
      <rPr>
        <sz val="8.5"/>
        <rFont val="Tahoma"/>
        <family val="2"/>
      </rPr>
      <t>Retuširanje - cizeliranje svih kamenih površina</t>
    </r>
  </si>
  <si>
    <r>
      <rPr>
        <sz val="8.5"/>
        <rFont val="Tahoma"/>
        <family val="2"/>
      </rPr>
      <t xml:space="preserve">Restauracija korpusa od ljevanog željeza u svemu prema postojećem (izvornom) stanju. Istraživanje i sondiranje bojanih slojeva, bravarski popravak, skidanje postojećih
</t>
    </r>
    <r>
      <rPr>
        <sz val="8.5"/>
        <rFont val="Tahoma"/>
        <family val="2"/>
      </rPr>
      <t>slojeva boje i završno zaštititi antikorozivnim premazom u dva sloja i dva tona prema rezultatima istraživanja.</t>
    </r>
  </si>
  <si>
    <r>
      <rPr>
        <b/>
        <sz val="8.5"/>
        <rFont val="Tahoma"/>
        <family val="2"/>
      </rPr>
      <t>REKAPITULACIJA</t>
    </r>
  </si>
  <si>
    <r>
      <rPr>
        <b/>
        <sz val="8.5"/>
        <rFont val="Tahoma"/>
        <family val="2"/>
      </rPr>
      <t>SVEUKUPNO:</t>
    </r>
  </si>
  <si>
    <t>NAPOMENA: izvođač mora imati prava građenja na objektima koji služe sakralnoj povijesti. Kako bi se izbjegli VTR radovi potrebno je u cijenu uključiti sva potrebna ispitivanja, predradnje i završne radove, sav materijal i rad, ispitivanje, pribavljanja atesta, dovoz, odvoz, utovare, istovare, transport, radne skele te uređenje okoliša i objekt dovesti do gotovosti. Završni radovi (obijanje žbuke, žbukanje, ličenje) na profilacijama mjere se u m² ortogonalne projekcije.</t>
  </si>
  <si>
    <t>Konsolidacija strukture kamena postamenta s materijalom kao što je učvršćivač kamena bez otapala na bazi estera silicijeve kiseline koji je pogodan za učvršćivanje povijesnih žbuka, fuga i kamena metodom natapanja trošne zone žbuke i kamena do
neoštećenog dijela</t>
  </si>
  <si>
    <t xml:space="preserve">          UKUPNO:</t>
  </si>
  <si>
    <t>Hidrofobizacija kompozicije - stavka podrazumijeva hidrofobizaciju kamene površine hidrofobnim sredstvom sukladno konzervatorskim uvjetima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</si>
</sst>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"/>
  </numFmts>
  <fonts count="19" x14ac:knownFonts="1">
    <font>
      <sz val="10"/>
      <color rgb="FF000000"/>
      <name val="Times New Roman"/>
      <charset val="204"/>
    </font>
    <font>
      <b/>
      <sz val="11"/>
      <name val="Trebuchet MS"/>
      <family val="2"/>
      <charset val="238"/>
    </font>
    <font>
      <sz val="13"/>
      <name val="Lucida Sans Unicode"/>
      <family val="2"/>
      <charset val="238"/>
    </font>
    <font>
      <sz val="11"/>
      <name val="Lucida Sans Unicode"/>
      <family val="2"/>
      <charset val="238"/>
    </font>
    <font>
      <sz val="9"/>
      <name val="Tahoma"/>
      <family val="2"/>
      <charset val="238"/>
    </font>
    <font>
      <b/>
      <sz val="7"/>
      <name val="Tahoma"/>
      <family val="2"/>
      <charset val="238"/>
    </font>
    <font>
      <sz val="8.5"/>
      <name val="Tahoma"/>
      <family val="2"/>
      <charset val="238"/>
    </font>
    <font>
      <b/>
      <sz val="8.5"/>
      <name val="Tahoma"/>
      <family val="2"/>
      <charset val="238"/>
    </font>
    <font>
      <sz val="8.5"/>
      <color rgb="FF000000"/>
      <name val="Tahoma"/>
      <family val="2"/>
    </font>
    <font>
      <sz val="7"/>
      <name val="Lucida Sans Unicode"/>
      <family val="2"/>
    </font>
    <font>
      <b/>
      <sz val="11"/>
      <name val="Trebuchet MS"/>
      <family val="2"/>
    </font>
    <font>
      <b/>
      <sz val="10"/>
      <name val="Trebuchet MS"/>
      <family val="2"/>
    </font>
    <font>
      <sz val="13"/>
      <name val="Lucida Sans Unicode"/>
      <family val="2"/>
    </font>
    <font>
      <sz val="11"/>
      <name val="Lucida Sans Unicode"/>
      <family val="2"/>
    </font>
    <font>
      <sz val="9"/>
      <name val="Tahoma"/>
      <family val="2"/>
    </font>
    <font>
      <b/>
      <sz val="7"/>
      <name val="Tahoma"/>
      <family val="2"/>
    </font>
    <font>
      <sz val="8.5"/>
      <name val="Tahoma"/>
      <family val="2"/>
    </font>
    <font>
      <b/>
      <sz val="8.5"/>
      <name val="Tahoma"/>
      <family val="2"/>
    </font>
    <font>
      <b/>
      <sz val="8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 indent="4"/>
    </xf>
    <xf numFmtId="0" fontId="0" fillId="2" borderId="1" xfId="0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right" vertical="top" shrinkToFit="1"/>
    </xf>
    <xf numFmtId="0" fontId="6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right" shrinkToFit="1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right" vertical="top" shrinkToFit="1"/>
    </xf>
    <xf numFmtId="0" fontId="7" fillId="0" borderId="1" xfId="0" applyFont="1" applyFill="1" applyBorder="1" applyAlignment="1">
      <alignment horizontal="left" vertical="top" wrapText="1" indent="5"/>
    </xf>
    <xf numFmtId="0" fontId="7" fillId="0" borderId="1" xfId="0" applyFont="1" applyFill="1" applyBorder="1" applyAlignment="1">
      <alignment horizontal="right" vertical="top" wrapText="1"/>
    </xf>
    <xf numFmtId="0" fontId="16" fillId="0" borderId="1" xfId="0" applyFont="1" applyFill="1" applyBorder="1" applyAlignment="1">
      <alignment horizontal="left" vertical="top" wrapText="1"/>
    </xf>
    <xf numFmtId="4" fontId="0" fillId="0" borderId="1" xfId="0" applyNumberFormat="1" applyFill="1" applyBorder="1" applyAlignment="1">
      <alignment horizontal="left" vertical="top" wrapText="1"/>
    </xf>
    <xf numFmtId="4" fontId="0" fillId="0" borderId="1" xfId="0" applyNumberForma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wrapText="1"/>
    </xf>
    <xf numFmtId="4" fontId="0" fillId="0" borderId="1" xfId="0" applyNumberForma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right" vertical="top" wrapText="1" indent="12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 indent="10"/>
    </xf>
    <xf numFmtId="0" fontId="1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524256</xdr:colOff>
      <xdr:row>0</xdr:row>
      <xdr:rowOff>259256</xdr:rowOff>
    </xdr:from>
    <xdr:ext cx="1540763" cy="612648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40763" cy="6126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@sg-vu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sqref="A1:B1"/>
    </sheetView>
  </sheetViews>
  <sheetFormatPr defaultRowHeight="12.75" x14ac:dyDescent="0.2"/>
  <cols>
    <col min="1" max="1" width="28.6640625" customWidth="1"/>
    <col min="2" max="2" width="78.5" customWidth="1"/>
  </cols>
  <sheetData>
    <row r="1" spans="1:2" ht="89.45" customHeight="1" x14ac:dyDescent="0.2">
      <c r="A1" s="30" t="s">
        <v>0</v>
      </c>
      <c r="B1" s="30"/>
    </row>
    <row r="2" spans="1:2" ht="36.950000000000003" customHeight="1" x14ac:dyDescent="0.2">
      <c r="A2" s="31" t="s">
        <v>1</v>
      </c>
      <c r="B2" s="31"/>
    </row>
    <row r="3" spans="1:2" ht="18.600000000000001" customHeight="1" x14ac:dyDescent="0.2">
      <c r="A3" s="32" t="s">
        <v>2</v>
      </c>
      <c r="B3" s="32"/>
    </row>
    <row r="4" spans="1:2" ht="34.5" customHeight="1" x14ac:dyDescent="0.2">
      <c r="A4" s="1" t="s">
        <v>3</v>
      </c>
      <c r="B4" s="2" t="s">
        <v>4</v>
      </c>
    </row>
    <row r="5" spans="1:2" ht="18.600000000000001" customHeight="1" x14ac:dyDescent="0.2">
      <c r="A5" s="32" t="s">
        <v>5</v>
      </c>
      <c r="B5" s="32"/>
    </row>
    <row r="6" spans="1:2" ht="46.35" customHeight="1" x14ac:dyDescent="0.2">
      <c r="A6" s="33" t="s">
        <v>6</v>
      </c>
      <c r="B6" s="33"/>
    </row>
    <row r="7" spans="1:2" ht="18.600000000000001" customHeight="1" x14ac:dyDescent="0.2">
      <c r="A7" s="27" t="s">
        <v>7</v>
      </c>
      <c r="B7" s="27"/>
    </row>
    <row r="8" spans="1:2" ht="39.6" customHeight="1" x14ac:dyDescent="0.2">
      <c r="A8" s="28" t="s">
        <v>8</v>
      </c>
      <c r="B8" s="28"/>
    </row>
    <row r="9" spans="1:2" ht="13.5" customHeight="1" x14ac:dyDescent="0.2">
      <c r="A9" s="29" t="s">
        <v>9</v>
      </c>
      <c r="B9" s="29"/>
    </row>
  </sheetData>
  <mergeCells count="8">
    <mergeCell ref="A7:B7"/>
    <mergeCell ref="A8:B8"/>
    <mergeCell ref="A9:B9"/>
    <mergeCell ref="A1:B1"/>
    <mergeCell ref="A2:B2"/>
    <mergeCell ref="A3:B3"/>
    <mergeCell ref="A5:B5"/>
    <mergeCell ref="A6:B6"/>
  </mergeCells>
  <hyperlinks>
    <hyperlink ref="A1" r:id="rId1" display="mailto:sg@sg-vu.hr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view="pageBreakPreview" zoomScale="60" zoomScaleNormal="100" workbookViewId="0">
      <selection activeCell="F54" sqref="F54"/>
    </sheetView>
  </sheetViews>
  <sheetFormatPr defaultRowHeight="12.75" x14ac:dyDescent="0.2"/>
  <cols>
    <col min="1" max="1" width="5.5" customWidth="1"/>
    <col min="2" max="2" width="43.33203125" customWidth="1"/>
    <col min="3" max="4" width="11.5" customWidth="1"/>
    <col min="5" max="5" width="19.5" customWidth="1"/>
    <col min="6" max="6" width="21.83203125" customWidth="1"/>
    <col min="7" max="7" width="2.6640625" customWidth="1"/>
  </cols>
  <sheetData>
    <row r="1" spans="1:6" ht="18" customHeight="1" x14ac:dyDescent="0.2">
      <c r="A1" s="3" t="s">
        <v>10</v>
      </c>
      <c r="B1" s="4" t="s">
        <v>11</v>
      </c>
      <c r="C1" s="5" t="s">
        <v>12</v>
      </c>
      <c r="D1" s="6" t="s">
        <v>13</v>
      </c>
      <c r="E1" s="5" t="s">
        <v>14</v>
      </c>
      <c r="F1" s="5" t="s">
        <v>15</v>
      </c>
    </row>
    <row r="2" spans="1:6" ht="64.5" customHeight="1" x14ac:dyDescent="0.2">
      <c r="A2" s="34" t="s">
        <v>49</v>
      </c>
      <c r="B2" s="35"/>
      <c r="C2" s="35"/>
      <c r="D2" s="35"/>
      <c r="E2" s="35"/>
      <c r="F2" s="36"/>
    </row>
    <row r="3" spans="1:6" ht="10.35" customHeight="1" x14ac:dyDescent="0.2">
      <c r="A3" s="8"/>
      <c r="B3" s="8"/>
      <c r="C3" s="8"/>
      <c r="D3" s="8"/>
      <c r="E3" s="8"/>
      <c r="F3" s="8"/>
    </row>
    <row r="4" spans="1:6" ht="25.5" customHeight="1" x14ac:dyDescent="0.2">
      <c r="A4" s="9" t="s">
        <v>16</v>
      </c>
      <c r="B4" s="10" t="s">
        <v>17</v>
      </c>
      <c r="C4" s="11"/>
      <c r="D4" s="11"/>
      <c r="E4" s="11"/>
      <c r="F4" s="11"/>
    </row>
    <row r="5" spans="1:6" ht="12.75" customHeight="1" x14ac:dyDescent="0.2">
      <c r="A5" s="8"/>
      <c r="B5" s="8"/>
      <c r="C5" s="8"/>
      <c r="D5" s="8"/>
      <c r="E5" s="8"/>
      <c r="F5" s="8"/>
    </row>
    <row r="6" spans="1:6" ht="36.75" customHeight="1" x14ac:dyDescent="0.2">
      <c r="A6" s="12">
        <v>1</v>
      </c>
      <c r="B6" s="10" t="s">
        <v>18</v>
      </c>
      <c r="C6" s="13" t="s">
        <v>19</v>
      </c>
      <c r="D6" s="14">
        <v>1</v>
      </c>
      <c r="E6" s="10"/>
      <c r="F6" s="23">
        <f>ROUND(D6*E6,2)</f>
        <v>0</v>
      </c>
    </row>
    <row r="7" spans="1:6" ht="12.75" customHeight="1" x14ac:dyDescent="0.2">
      <c r="A7" s="8"/>
      <c r="B7" s="8"/>
      <c r="C7" s="8"/>
      <c r="D7" s="8"/>
      <c r="E7" s="8"/>
      <c r="F7" s="23"/>
    </row>
    <row r="8" spans="1:6" ht="42" customHeight="1" x14ac:dyDescent="0.15">
      <c r="A8" s="12">
        <v>2</v>
      </c>
      <c r="B8" s="10" t="s">
        <v>20</v>
      </c>
      <c r="C8" s="15" t="s">
        <v>21</v>
      </c>
      <c r="D8" s="16">
        <v>4</v>
      </c>
      <c r="E8" s="10"/>
      <c r="F8" s="23">
        <f t="shared" ref="F8:F12" si="0">ROUND(D8*E8,2)</f>
        <v>0</v>
      </c>
    </row>
    <row r="9" spans="1:6" ht="12.75" customHeight="1" x14ac:dyDescent="0.2">
      <c r="A9" s="8"/>
      <c r="B9" s="8"/>
      <c r="C9" s="8"/>
      <c r="D9" s="8"/>
      <c r="E9" s="8"/>
      <c r="F9" s="23"/>
    </row>
    <row r="10" spans="1:6" ht="36.75" customHeight="1" x14ac:dyDescent="0.2">
      <c r="A10" s="12">
        <v>3</v>
      </c>
      <c r="B10" s="10" t="s">
        <v>22</v>
      </c>
      <c r="C10" s="13" t="s">
        <v>21</v>
      </c>
      <c r="D10" s="14">
        <v>4</v>
      </c>
      <c r="E10" s="10"/>
      <c r="F10" s="23">
        <f t="shared" si="0"/>
        <v>0</v>
      </c>
    </row>
    <row r="11" spans="1:6" ht="12.75" customHeight="1" x14ac:dyDescent="0.2">
      <c r="A11" s="8"/>
      <c r="B11" s="8"/>
      <c r="C11" s="8"/>
      <c r="D11" s="8"/>
      <c r="E11" s="8"/>
      <c r="F11" s="23"/>
    </row>
    <row r="12" spans="1:6" ht="42" customHeight="1" x14ac:dyDescent="0.15">
      <c r="A12" s="12">
        <v>4</v>
      </c>
      <c r="B12" s="7" t="s">
        <v>23</v>
      </c>
      <c r="C12" s="15" t="s">
        <v>24</v>
      </c>
      <c r="D12" s="16">
        <v>14</v>
      </c>
      <c r="E12" s="10"/>
      <c r="F12" s="23">
        <f t="shared" si="0"/>
        <v>0</v>
      </c>
    </row>
    <row r="13" spans="1:6" ht="12.75" customHeight="1" x14ac:dyDescent="0.2">
      <c r="A13" s="8"/>
      <c r="B13" s="8"/>
      <c r="C13" s="8"/>
      <c r="D13" s="8"/>
      <c r="E13" s="8"/>
      <c r="F13" s="8"/>
    </row>
    <row r="14" spans="1:6" ht="12.75" customHeight="1" x14ac:dyDescent="0.2">
      <c r="A14" s="8"/>
      <c r="B14" s="8"/>
      <c r="C14" s="8"/>
      <c r="D14" s="8"/>
      <c r="E14" s="25" t="s">
        <v>51</v>
      </c>
      <c r="F14" s="24">
        <f>SUM(F6:F12)</f>
        <v>0</v>
      </c>
    </row>
    <row r="15" spans="1:6" ht="30.75" customHeight="1" x14ac:dyDescent="0.2">
      <c r="A15" s="9" t="s">
        <v>25</v>
      </c>
      <c r="B15" s="17" t="s">
        <v>26</v>
      </c>
      <c r="C15" s="11"/>
      <c r="D15" s="11"/>
      <c r="E15" s="11"/>
      <c r="F15" s="11"/>
    </row>
    <row r="16" spans="1:6" ht="52.5" customHeight="1" x14ac:dyDescent="0.2">
      <c r="A16" s="12">
        <v>1</v>
      </c>
      <c r="B16" s="10" t="s">
        <v>27</v>
      </c>
      <c r="C16" s="10"/>
      <c r="D16" s="10"/>
      <c r="E16" s="10"/>
      <c r="F16" s="10"/>
    </row>
    <row r="17" spans="1:6" ht="15.95" customHeight="1" x14ac:dyDescent="0.2">
      <c r="A17" s="8"/>
      <c r="B17" s="7" t="s">
        <v>28</v>
      </c>
      <c r="C17" s="18" t="s">
        <v>21</v>
      </c>
      <c r="D17" s="19">
        <v>4</v>
      </c>
      <c r="E17" s="8"/>
      <c r="F17" s="24">
        <f>ROUND(D17*E17,2)</f>
        <v>0</v>
      </c>
    </row>
    <row r="18" spans="1:6" ht="27.75" customHeight="1" x14ac:dyDescent="0.2">
      <c r="A18" s="11"/>
      <c r="B18" s="10" t="s">
        <v>29</v>
      </c>
      <c r="C18" s="13" t="s">
        <v>21</v>
      </c>
      <c r="D18" s="14">
        <v>4</v>
      </c>
      <c r="E18" s="11"/>
      <c r="F18" s="24">
        <f t="shared" ref="F18:F24" si="1">ROUND(D18*E18,2)</f>
        <v>0</v>
      </c>
    </row>
    <row r="19" spans="1:6" ht="12.75" customHeight="1" x14ac:dyDescent="0.2">
      <c r="A19" s="8"/>
      <c r="B19" s="8"/>
      <c r="C19" s="8"/>
      <c r="D19" s="8"/>
      <c r="E19" s="8"/>
      <c r="F19" s="24"/>
    </row>
    <row r="20" spans="1:6" ht="73.5" customHeight="1" x14ac:dyDescent="0.2">
      <c r="A20" s="12">
        <v>2</v>
      </c>
      <c r="B20" s="7" t="s">
        <v>30</v>
      </c>
      <c r="C20" s="15" t="s">
        <v>21</v>
      </c>
      <c r="D20" s="16">
        <v>7</v>
      </c>
      <c r="E20" s="10"/>
      <c r="F20" s="24">
        <f t="shared" si="1"/>
        <v>0</v>
      </c>
    </row>
    <row r="21" spans="1:6" ht="12.75" customHeight="1" x14ac:dyDescent="0.2">
      <c r="A21" s="8"/>
      <c r="B21" s="8"/>
      <c r="C21" s="8"/>
      <c r="D21" s="8"/>
      <c r="E21" s="8"/>
      <c r="F21" s="24"/>
    </row>
    <row r="22" spans="1:6" ht="28.5" customHeight="1" x14ac:dyDescent="0.2">
      <c r="A22" s="12">
        <v>3</v>
      </c>
      <c r="B22" s="10" t="s">
        <v>31</v>
      </c>
      <c r="C22" s="13" t="s">
        <v>32</v>
      </c>
      <c r="D22" s="14">
        <v>12</v>
      </c>
      <c r="E22" s="11"/>
      <c r="F22" s="24">
        <f t="shared" si="1"/>
        <v>0</v>
      </c>
    </row>
    <row r="23" spans="1:6" ht="12.75" customHeight="1" x14ac:dyDescent="0.2">
      <c r="A23" s="8"/>
      <c r="B23" s="8"/>
      <c r="C23" s="8"/>
      <c r="D23" s="8"/>
      <c r="E23" s="8"/>
      <c r="F23" s="24"/>
    </row>
    <row r="24" spans="1:6" ht="117.75" customHeight="1" x14ac:dyDescent="0.2">
      <c r="A24" s="12">
        <v>4</v>
      </c>
      <c r="B24" s="10" t="s">
        <v>33</v>
      </c>
      <c r="C24" s="15" t="s">
        <v>19</v>
      </c>
      <c r="D24" s="16">
        <v>1</v>
      </c>
      <c r="E24" s="10"/>
      <c r="F24" s="24">
        <f t="shared" si="1"/>
        <v>0</v>
      </c>
    </row>
    <row r="25" spans="1:6" ht="12.75" customHeight="1" x14ac:dyDescent="0.2">
      <c r="A25" s="8"/>
      <c r="B25" s="8"/>
      <c r="C25" s="8"/>
      <c r="D25" s="8"/>
      <c r="E25" s="8"/>
      <c r="F25" s="8"/>
    </row>
    <row r="26" spans="1:6" ht="12.75" customHeight="1" x14ac:dyDescent="0.2">
      <c r="A26" s="8"/>
      <c r="B26" s="8"/>
      <c r="C26" s="8"/>
      <c r="D26" s="8"/>
      <c r="E26" s="20" t="s">
        <v>34</v>
      </c>
      <c r="F26" s="24">
        <f>SUM(F16:F25)</f>
        <v>0</v>
      </c>
    </row>
    <row r="27" spans="1:6" ht="12.75" customHeight="1" x14ac:dyDescent="0.2">
      <c r="A27" s="8"/>
      <c r="B27" s="8"/>
      <c r="C27" s="8"/>
      <c r="D27" s="8"/>
      <c r="E27" s="8"/>
      <c r="F27" s="8"/>
    </row>
    <row r="28" spans="1:6" ht="24" customHeight="1" x14ac:dyDescent="0.2">
      <c r="A28" s="9" t="s">
        <v>35</v>
      </c>
      <c r="B28" s="17" t="s">
        <v>36</v>
      </c>
      <c r="C28" s="11"/>
      <c r="D28" s="11"/>
      <c r="E28" s="11"/>
      <c r="F28" s="11"/>
    </row>
    <row r="29" spans="1:6" ht="12.75" customHeight="1" x14ac:dyDescent="0.2">
      <c r="A29" s="8"/>
      <c r="B29" s="37" t="s">
        <v>37</v>
      </c>
      <c r="C29" s="35"/>
      <c r="D29" s="35"/>
      <c r="E29" s="35"/>
      <c r="F29" s="36"/>
    </row>
    <row r="30" spans="1:6" ht="12.75" customHeight="1" x14ac:dyDescent="0.2">
      <c r="A30" s="8"/>
      <c r="B30" s="8"/>
      <c r="C30" s="8"/>
      <c r="D30" s="8"/>
      <c r="E30" s="8"/>
      <c r="F30" s="8"/>
    </row>
    <row r="31" spans="1:6" ht="96.75" customHeight="1" x14ac:dyDescent="0.15">
      <c r="A31" s="12">
        <v>1</v>
      </c>
      <c r="B31" s="10" t="s">
        <v>38</v>
      </c>
      <c r="C31" s="15" t="s">
        <v>19</v>
      </c>
      <c r="D31" s="16">
        <v>1</v>
      </c>
      <c r="E31" s="10"/>
      <c r="F31" s="23">
        <f>ROUND(D31*E31,2)</f>
        <v>0</v>
      </c>
    </row>
    <row r="32" spans="1:6" ht="15.6" customHeight="1" x14ac:dyDescent="0.2">
      <c r="A32" s="8"/>
      <c r="B32" s="8"/>
      <c r="C32" s="8"/>
      <c r="D32" s="8"/>
      <c r="E32" s="8"/>
      <c r="F32" s="23"/>
    </row>
    <row r="33" spans="1:6" ht="69.75" customHeight="1" x14ac:dyDescent="0.15">
      <c r="A33" s="12">
        <v>2</v>
      </c>
      <c r="B33" s="7" t="s">
        <v>39</v>
      </c>
      <c r="C33" s="15" t="s">
        <v>19</v>
      </c>
      <c r="D33" s="16">
        <v>1</v>
      </c>
      <c r="E33" s="10"/>
      <c r="F33" s="23">
        <f t="shared" ref="F33:F51" si="2">ROUND(D33*E33,2)</f>
        <v>0</v>
      </c>
    </row>
    <row r="34" spans="1:6" ht="12.75" customHeight="1" x14ac:dyDescent="0.2">
      <c r="A34" s="8"/>
      <c r="B34" s="8"/>
      <c r="C34" s="8"/>
      <c r="D34" s="8"/>
      <c r="E34" s="8"/>
      <c r="F34" s="23"/>
    </row>
    <row r="35" spans="1:6" ht="69.75" customHeight="1" x14ac:dyDescent="0.15">
      <c r="A35" s="12">
        <v>3</v>
      </c>
      <c r="B35" s="10" t="s">
        <v>40</v>
      </c>
      <c r="C35" s="15" t="s">
        <v>19</v>
      </c>
      <c r="D35" s="16">
        <v>1</v>
      </c>
      <c r="E35" s="10"/>
      <c r="F35" s="23">
        <f t="shared" si="2"/>
        <v>0</v>
      </c>
    </row>
    <row r="36" spans="1:6" ht="12.75" customHeight="1" x14ac:dyDescent="0.2">
      <c r="A36" s="8"/>
      <c r="B36" s="8"/>
      <c r="C36" s="8"/>
      <c r="D36" s="8"/>
      <c r="E36" s="8"/>
      <c r="F36" s="23"/>
    </row>
    <row r="37" spans="1:6" ht="76.5" customHeight="1" x14ac:dyDescent="0.15">
      <c r="A37" s="12">
        <v>4</v>
      </c>
      <c r="B37" s="22" t="s">
        <v>50</v>
      </c>
      <c r="C37" s="15" t="s">
        <v>19</v>
      </c>
      <c r="D37" s="16">
        <v>1</v>
      </c>
      <c r="E37" s="10"/>
      <c r="F37" s="23">
        <f t="shared" si="2"/>
        <v>0</v>
      </c>
    </row>
    <row r="38" spans="1:6" ht="12.75" customHeight="1" x14ac:dyDescent="0.2">
      <c r="A38" s="8"/>
      <c r="B38" s="8"/>
      <c r="C38" s="8"/>
      <c r="D38" s="8"/>
      <c r="E38" s="8"/>
      <c r="F38" s="23"/>
    </row>
    <row r="39" spans="1:6" ht="98.25" customHeight="1" x14ac:dyDescent="0.15">
      <c r="A39" s="12">
        <v>5</v>
      </c>
      <c r="B39" s="10" t="s">
        <v>41</v>
      </c>
      <c r="C39" s="15" t="s">
        <v>19</v>
      </c>
      <c r="D39" s="16">
        <v>1</v>
      </c>
      <c r="E39" s="10"/>
      <c r="F39" s="23">
        <f t="shared" si="2"/>
        <v>0</v>
      </c>
    </row>
    <row r="40" spans="1:6" ht="12.75" customHeight="1" x14ac:dyDescent="0.2">
      <c r="A40" s="8"/>
      <c r="B40" s="8"/>
      <c r="C40" s="8"/>
      <c r="D40" s="8"/>
      <c r="E40" s="8"/>
      <c r="F40" s="23"/>
    </row>
    <row r="41" spans="1:6" ht="93.75" customHeight="1" x14ac:dyDescent="0.15">
      <c r="A41" s="12">
        <v>6</v>
      </c>
      <c r="B41" s="10" t="s">
        <v>42</v>
      </c>
      <c r="C41" s="15" t="s">
        <v>19</v>
      </c>
      <c r="D41" s="16">
        <v>1</v>
      </c>
      <c r="E41" s="10"/>
      <c r="F41" s="23">
        <f t="shared" si="2"/>
        <v>0</v>
      </c>
    </row>
    <row r="42" spans="1:6" ht="12.75" customHeight="1" x14ac:dyDescent="0.2">
      <c r="A42" s="8"/>
      <c r="B42" s="8"/>
      <c r="C42" s="8"/>
      <c r="D42" s="8"/>
      <c r="E42" s="8"/>
      <c r="F42" s="23"/>
    </row>
    <row r="43" spans="1:6" ht="51" customHeight="1" x14ac:dyDescent="0.15">
      <c r="A43" s="12">
        <v>7</v>
      </c>
      <c r="B43" s="10" t="s">
        <v>43</v>
      </c>
      <c r="C43" s="15" t="s">
        <v>19</v>
      </c>
      <c r="D43" s="16">
        <v>1</v>
      </c>
      <c r="E43" s="10"/>
      <c r="F43" s="23">
        <f t="shared" si="2"/>
        <v>0</v>
      </c>
    </row>
    <row r="44" spans="1:6" ht="12.75" customHeight="1" x14ac:dyDescent="0.2">
      <c r="A44" s="8"/>
      <c r="B44" s="8"/>
      <c r="C44" s="8"/>
      <c r="D44" s="8"/>
      <c r="E44" s="8"/>
      <c r="F44" s="23"/>
    </row>
    <row r="45" spans="1:6" ht="29.45" customHeight="1" x14ac:dyDescent="0.2">
      <c r="A45" s="12">
        <v>8</v>
      </c>
      <c r="B45" s="10" t="s">
        <v>44</v>
      </c>
      <c r="C45" s="13" t="s">
        <v>19</v>
      </c>
      <c r="D45" s="14">
        <v>1</v>
      </c>
      <c r="E45" s="11"/>
      <c r="F45" s="23">
        <f t="shared" si="2"/>
        <v>0</v>
      </c>
    </row>
    <row r="46" spans="1:6" ht="12.75" customHeight="1" x14ac:dyDescent="0.2">
      <c r="A46" s="8"/>
      <c r="B46" s="8"/>
      <c r="C46" s="8"/>
      <c r="D46" s="8"/>
      <c r="E46" s="8"/>
      <c r="F46" s="23"/>
    </row>
    <row r="47" spans="1:6" ht="30.75" customHeight="1" x14ac:dyDescent="0.2">
      <c r="A47" s="12">
        <v>9</v>
      </c>
      <c r="B47" s="7" t="s">
        <v>45</v>
      </c>
      <c r="C47" s="13" t="s">
        <v>19</v>
      </c>
      <c r="D47" s="14">
        <v>1</v>
      </c>
      <c r="E47" s="11"/>
      <c r="F47" s="23">
        <f t="shared" si="2"/>
        <v>0</v>
      </c>
    </row>
    <row r="48" spans="1:6" ht="12.75" customHeight="1" x14ac:dyDescent="0.2">
      <c r="A48" s="8"/>
      <c r="B48" s="8"/>
      <c r="C48" s="8"/>
      <c r="D48" s="8"/>
      <c r="E48" s="8"/>
      <c r="F48" s="23"/>
    </row>
    <row r="49" spans="1:6" ht="112.5" customHeight="1" x14ac:dyDescent="0.15">
      <c r="A49" s="12">
        <v>10</v>
      </c>
      <c r="B49" s="10" t="s">
        <v>46</v>
      </c>
      <c r="C49" s="15" t="s">
        <v>19</v>
      </c>
      <c r="D49" s="16">
        <v>1</v>
      </c>
      <c r="E49" s="10"/>
      <c r="F49" s="23">
        <f t="shared" si="2"/>
        <v>0</v>
      </c>
    </row>
    <row r="50" spans="1:6" ht="12.75" customHeight="1" x14ac:dyDescent="0.2">
      <c r="A50" s="8"/>
      <c r="B50" s="8"/>
      <c r="C50" s="8"/>
      <c r="D50" s="8"/>
      <c r="E50" s="8"/>
      <c r="F50" s="23"/>
    </row>
    <row r="51" spans="1:6" ht="52.5" customHeight="1" x14ac:dyDescent="0.15">
      <c r="A51" s="12">
        <v>11</v>
      </c>
      <c r="B51" s="22" t="s">
        <v>52</v>
      </c>
      <c r="C51" s="15" t="s">
        <v>19</v>
      </c>
      <c r="D51" s="16">
        <v>1</v>
      </c>
      <c r="E51" s="10"/>
      <c r="F51" s="23">
        <f t="shared" si="2"/>
        <v>0</v>
      </c>
    </row>
    <row r="52" spans="1:6" ht="12.75" customHeight="1" x14ac:dyDescent="0.2">
      <c r="A52" s="8"/>
      <c r="B52" s="8"/>
      <c r="C52" s="8"/>
      <c r="D52" s="8"/>
      <c r="E52" s="8"/>
      <c r="F52" s="23"/>
    </row>
    <row r="53" spans="1:6" ht="12.75" customHeight="1" x14ac:dyDescent="0.2">
      <c r="A53" s="8"/>
      <c r="B53" s="8"/>
      <c r="C53" s="8"/>
      <c r="D53" s="8"/>
      <c r="E53" s="21" t="s">
        <v>34</v>
      </c>
      <c r="F53" s="23">
        <f>SUM(F31:F52)</f>
        <v>0</v>
      </c>
    </row>
    <row r="54" spans="1:6" ht="12.75" customHeight="1" x14ac:dyDescent="0.2">
      <c r="A54" s="8"/>
      <c r="B54" s="8"/>
      <c r="C54" s="8"/>
      <c r="D54" s="8"/>
      <c r="E54" s="8"/>
      <c r="F54" s="8"/>
    </row>
    <row r="55" spans="1:6" ht="12.75" customHeight="1" x14ac:dyDescent="0.2">
      <c r="A55" s="8"/>
      <c r="B55" s="8"/>
      <c r="C55" s="8"/>
      <c r="D55" s="8"/>
      <c r="E55" s="8"/>
      <c r="F55" s="8"/>
    </row>
    <row r="56" spans="1:6" ht="12.75" customHeight="1" x14ac:dyDescent="0.2">
      <c r="A56" s="8"/>
      <c r="B56" s="17" t="s">
        <v>47</v>
      </c>
      <c r="C56" s="8"/>
      <c r="D56" s="8"/>
      <c r="E56" s="8"/>
      <c r="F56" s="8"/>
    </row>
    <row r="57" spans="1:6" ht="12.75" customHeight="1" x14ac:dyDescent="0.2">
      <c r="A57" s="8"/>
      <c r="B57" s="8"/>
      <c r="C57" s="8"/>
      <c r="D57" s="8"/>
      <c r="E57" s="8"/>
      <c r="F57" s="8"/>
    </row>
    <row r="58" spans="1:6" ht="25.5" customHeight="1" x14ac:dyDescent="0.2">
      <c r="A58" s="21" t="s">
        <v>16</v>
      </c>
      <c r="B58" s="10" t="s">
        <v>17</v>
      </c>
      <c r="C58" s="11"/>
      <c r="D58" s="11"/>
      <c r="E58" s="11"/>
      <c r="F58" s="26">
        <f>F14</f>
        <v>0</v>
      </c>
    </row>
    <row r="59" spans="1:6" ht="12.75" customHeight="1" x14ac:dyDescent="0.2">
      <c r="A59" s="8"/>
      <c r="B59" s="8"/>
      <c r="C59" s="8"/>
      <c r="D59" s="8"/>
      <c r="E59" s="8"/>
      <c r="F59" s="8"/>
    </row>
    <row r="60" spans="1:6" ht="21.6" customHeight="1" x14ac:dyDescent="0.2">
      <c r="A60" s="21" t="s">
        <v>25</v>
      </c>
      <c r="B60" s="17" t="s">
        <v>26</v>
      </c>
      <c r="C60" s="11"/>
      <c r="D60" s="11"/>
      <c r="E60" s="11"/>
      <c r="F60" s="26">
        <f>F26</f>
        <v>0</v>
      </c>
    </row>
    <row r="61" spans="1:6" ht="12.75" customHeight="1" x14ac:dyDescent="0.2">
      <c r="A61" s="8"/>
      <c r="B61" s="8"/>
      <c r="C61" s="8"/>
      <c r="D61" s="8"/>
      <c r="E61" s="8"/>
      <c r="F61" s="8"/>
    </row>
    <row r="62" spans="1:6" ht="18.2" customHeight="1" x14ac:dyDescent="0.2">
      <c r="A62" s="21" t="s">
        <v>35</v>
      </c>
      <c r="B62" s="17" t="s">
        <v>36</v>
      </c>
      <c r="C62" s="11"/>
      <c r="D62" s="11"/>
      <c r="E62" s="11"/>
      <c r="F62" s="26">
        <f>F53</f>
        <v>0</v>
      </c>
    </row>
    <row r="63" spans="1:6" ht="12.75" customHeight="1" x14ac:dyDescent="0.2">
      <c r="A63" s="8"/>
      <c r="B63" s="8"/>
      <c r="C63" s="8"/>
      <c r="D63" s="8"/>
      <c r="E63" s="8"/>
      <c r="F63" s="8"/>
    </row>
    <row r="64" spans="1:6" ht="12.75" customHeight="1" x14ac:dyDescent="0.2">
      <c r="A64" s="8"/>
      <c r="B64" s="8"/>
      <c r="C64" s="8"/>
      <c r="D64" s="8"/>
      <c r="E64" s="21" t="s">
        <v>48</v>
      </c>
      <c r="F64" s="24">
        <f>SUM(F58:F63)</f>
        <v>0</v>
      </c>
    </row>
    <row r="65" ht="12.75" customHeight="1" x14ac:dyDescent="0.2"/>
    <row r="66" ht="12.75" customHeight="1" x14ac:dyDescent="0.2"/>
    <row r="67" ht="27" customHeight="1" x14ac:dyDescent="0.2"/>
  </sheetData>
  <mergeCells count="2">
    <mergeCell ref="A2:F2"/>
    <mergeCell ref="B29:F29"/>
  </mergeCells>
  <pageMargins left="0.70866141732283472" right="0.70866141732283472" top="0.74803149606299213" bottom="0.74803149606299213" header="0.31496062992125984" footer="0.31496062992125984"/>
  <pageSetup paperSize="9" scale="8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Neda Vuckovic</cp:lastModifiedBy>
  <cp:lastPrinted>2023-04-27T06:32:21Z</cp:lastPrinted>
  <dcterms:created xsi:type="dcterms:W3CDTF">2023-04-14T11:19:59Z</dcterms:created>
  <dcterms:modified xsi:type="dcterms:W3CDTF">2023-04-27T06:32:30Z</dcterms:modified>
</cp:coreProperties>
</file>