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N:\NABAVA\# Jednostavne nabave 2024\29 JeN 3 24 128 opremanje vrtića DV Vu 1 centralni objekt\"/>
    </mc:Choice>
  </mc:AlternateContent>
  <xr:revisionPtr revIDLastSave="0" documentId="13_ncr:1_{2A9189ED-EB2F-42D6-8E84-E0F9A9A7B0EF}" xr6:coauthVersionLast="47" xr6:coauthVersionMax="47" xr10:uidLastSave="{00000000-0000-0000-0000-000000000000}"/>
  <bookViews>
    <workbookView xWindow="18465" yWindow="180" windowWidth="17640" windowHeight="20760" tabRatio="892" activeTab="2" xr2:uid="{00000000-000D-0000-FFFF-FFFF00000000}"/>
  </bookViews>
  <sheets>
    <sheet name="NASLOVNA" sheetId="1" r:id="rId1"/>
    <sheet name="REKAPITULACIJA" sheetId="3" r:id="rId2"/>
    <sheet name="OPREMA" sheetId="5" r:id="rId3"/>
  </sheets>
  <definedNames>
    <definedName name="_xlnm.Print_Area" localSheetId="0">NASLOVNA!$A$1:$C$25</definedName>
    <definedName name="_xlnm.Print_Area" localSheetId="2">OPREMA!$A$1:$F$36</definedName>
    <definedName name="_xlnm.Print_Area" localSheetId="1">REKAPITULACIJA!$B$2:$D$15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3" l="1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34" i="5" l="1"/>
  <c r="D11" i="3"/>
  <c r="D13" i="3" l="1"/>
  <c r="D15" i="3" s="1"/>
</calcChain>
</file>

<file path=xl/sharedStrings.xml><?xml version="1.0" encoding="utf-8"?>
<sst xmlns="http://schemas.openxmlformats.org/spreadsheetml/2006/main" count="88" uniqueCount="60">
  <si>
    <t>PROJEKTNI URED:</t>
  </si>
  <si>
    <r>
      <t xml:space="preserve">CONFIRMO d.o.o. 
</t>
    </r>
    <r>
      <rPr>
        <sz val="8"/>
        <color theme="1"/>
        <rFont val="Arial"/>
        <family val="2"/>
        <charset val="238"/>
      </rPr>
      <t>za projektiranje i nadzor u građevinarstvu
A.M.Reljkovića 50, 32000 Vukovar
OIB: 93617041989 MB: 030245142</t>
    </r>
  </si>
  <si>
    <t>INVESTITOR:</t>
  </si>
  <si>
    <t>NAZIV GRAĐEVINE:</t>
  </si>
  <si>
    <t>LOKACIJA GRAĐEVINE:</t>
  </si>
  <si>
    <t>VRSTA PROJEKTA:</t>
  </si>
  <si>
    <t>ZAJEDNIČKA OZNAKA PROJEKTA:</t>
  </si>
  <si>
    <t>MJESTO I DATUM IZRADE PROJEKTA:</t>
  </si>
  <si>
    <t>GLAVNI PROJEKTANT</t>
  </si>
  <si>
    <t xml:space="preserve">  Domagoj Šeremet, mag.ing.aedif.</t>
  </si>
  <si>
    <t>A.1.</t>
  </si>
  <si>
    <t>R.br.</t>
  </si>
  <si>
    <t>kom</t>
  </si>
  <si>
    <t>UKUPNA REKAPITULACIJA</t>
  </si>
  <si>
    <t>UKUPNO</t>
  </si>
  <si>
    <t>PDV 25%</t>
  </si>
  <si>
    <t>SVEUKUPNO</t>
  </si>
  <si>
    <t xml:space="preserve">TROŠKOVNIK
</t>
  </si>
  <si>
    <t>OPREMA</t>
  </si>
  <si>
    <t>1.</t>
  </si>
  <si>
    <t>Opis proizvoda/usluge</t>
  </si>
  <si>
    <t>Trostrani stalak za crtanje</t>
  </si>
  <si>
    <t>Opremanje dječjeg vrtića Vukovar 1 - Centralni objekt</t>
  </si>
  <si>
    <t>Dekor za ogledalo. Prema izboru investitora boja, izgled ili tema dekora.</t>
  </si>
  <si>
    <t>Dječja stolica cca vis.35 cm. Izrađena od drveta, s anatomski oblikovanim sjedalom i naslonom. Složiva jedna na drugu.</t>
  </si>
  <si>
    <r>
      <rPr>
        <b/>
        <sz val="9"/>
        <rFont val="Arial"/>
        <family val="2"/>
      </rPr>
      <t>Grad Vukovar,</t>
    </r>
    <r>
      <rPr>
        <sz val="9"/>
        <rFont val="Arial"/>
        <family val="2"/>
      </rPr>
      <t xml:space="preserve">
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</rPr>
      <t>Dr. Franje Tuđmana 1, 32000 Vukovar, OIB:50041264710</t>
    </r>
  </si>
  <si>
    <t>Vukovar, listopad 2023.</t>
  </si>
  <si>
    <t>Opremanje dječjeg vrtića Vukovar I - Centralni objekt</t>
  </si>
  <si>
    <t>Na kč.br. 2472, k.o. Vukovar</t>
  </si>
  <si>
    <t>60/2023-EUI</t>
  </si>
  <si>
    <t xml:space="preserve">Stol kvadratni dim. 90x90x60 cm (+/- 5cm). Stol izrađen od drveta, te lakiran. </t>
  </si>
  <si>
    <t>Stol sa ladicom i ormarićem na zaključavanje dim. 120x60x75 cm (+/- 5cm)</t>
  </si>
  <si>
    <t>Ormar dim. 80x50x120cm (+/- 5cm). Izrađen od lamelirane iverice. Potrebna su vrata s bravicom za zaključavanje.</t>
  </si>
  <si>
    <t>Ogledalo, dim. 75x135 cm  (+/- 5cm)</t>
  </si>
  <si>
    <t xml:space="preserve">Ormar za kostime dim. 75x55x120 cm (+/- 5cm). </t>
  </si>
  <si>
    <t>Stol na kotačima dim. 80x80x60 cm (+/- 5cm)</t>
  </si>
  <si>
    <t>Podloga za igru dim. 70x70 cm (+/- 5cm)</t>
  </si>
  <si>
    <t>Stol sa svjetlećim panelom dim. 120x60x60 cm (+/- 5cm)</t>
  </si>
  <si>
    <t>Dvosjed dim. 85x60x65 cm (visina sjedala 30 cm) (+/- 5cm). Izrađen od pjenaste spužve, presvučeno mekanim polivinilom.</t>
  </si>
  <si>
    <t>Fotelja dim. 45x60x65 cm (visina sjedala 30 cm) (+/- 5cm). Izrađen od pjenaste spužve, presvučeno mekanim polivinilom.</t>
  </si>
  <si>
    <t>Kutna fotelja dim. 65x55x65 cm (visina sjedala 30 cm ) (+/- 5cm). Izrađen od pjenaste spužve, presvučeno mekanim polivinilom.</t>
  </si>
  <si>
    <t>Polica za knjige na kotačima dim. 60x60x120 cm (+/- 5cm)</t>
  </si>
  <si>
    <t>Polica za likovni pribor na kotačima dim. 80x60x75 cm (+/- 5cm)</t>
  </si>
  <si>
    <t>Garderoba s 5 odjeljaka, dim. 110x50x130 cm (+/- 5cm). Garderoba izrađena od laminiranog iverala u boji javora. Sadrže klupicu, metalne police za obuću, kukama za vješanje odjeće te policom. Za svaki odjeljak su potrebna vrata odgovarajućih dimenzija.</t>
  </si>
  <si>
    <t>Modularna igraonica min dim. 170x80x65cm. Drvenog materijala. Prema izboru investitora boja, izgleda ili tema modularne igraonice.</t>
  </si>
  <si>
    <t>komplet</t>
  </si>
  <si>
    <t>Stolica visine sjedala 45cm (+/- 5cm). Stolica presvučena sa eko kožom ili sličnim materijalom, u boji prema izboru investitora.</t>
  </si>
  <si>
    <t>Set ormara sa vratima, dim. 510x60x90/185cm (+/- 10cm)</t>
  </si>
  <si>
    <t>Tepih dim. 200x200 cm (+/- 10cm). Prema izboru investitora boja, izgleda ili tema tepiha.</t>
  </si>
  <si>
    <t>Drvena dječja kuhinja min dim. 100x35x75/60 cm. Prema izboru investitora boja i izgled drvene kuhinje.</t>
  </si>
  <si>
    <t>Ormarić sa zastorima za kazalište dim. 115x80x165 cm (+/- 10cm)</t>
  </si>
  <si>
    <t>Plastična kutija min dim. 30x40x7,5 cm</t>
  </si>
  <si>
    <t>Plastična kutija min dim. 30x40x22,5 cm</t>
  </si>
  <si>
    <r>
      <t xml:space="preserve">Napomena: U stavkama gdje se navodi: </t>
    </r>
    <r>
      <rPr>
        <sz val="11"/>
        <color theme="1"/>
        <rFont val="Calibri"/>
        <family val="2"/>
        <charset val="238"/>
      </rPr>
      <t>"prema izboru investitora", ponuditelj će investitoru omogućiti odabir  između najmanje 2 opcije.</t>
    </r>
  </si>
  <si>
    <t>Jedinica
mjere</t>
  </si>
  <si>
    <t>Koli
čina</t>
  </si>
  <si>
    <t>Jedinična
cijena</t>
  </si>
  <si>
    <t>Ukupna
cijena</t>
  </si>
  <si>
    <t>Drveni stolić, dim. 75x50x50 cm (+/- 5cm).</t>
  </si>
  <si>
    <t>Drvene stolice, set 2 kom, dim. 30x25x25 cm (+/- 5cm).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</si>
</sst>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-* #,##0.00\ _k_n_-;\-* #,##0.00\ _k_n_-;_-* \-??\ _k_n_-;_-@_-"/>
    <numFmt numFmtId="166" formatCode="_-* #,##0.00&quot; kn&quot;_-;\-* #,##0.00&quot; kn&quot;_-;_-* \-??&quot; kn&quot;_-;_-@_-"/>
    <numFmt numFmtId="167" formatCode="#,##0.00\ &quot;kn&quot;"/>
    <numFmt numFmtId="168" formatCode="_-* #,##0.00\ [$€-1]_-;\-* #,##0.00\ [$€-1]_-;_-* &quot;-&quot;??\ [$€-1]_-;_-@_-"/>
    <numFmt numFmtId="169" formatCode="#,##0.00_ ;\-#,##0.00\ 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9"/>
      <name val="Arial"/>
      <family val="2"/>
      <charset val="238"/>
    </font>
    <font>
      <b/>
      <sz val="5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Tahoma"/>
      <family val="2"/>
    </font>
    <font>
      <sz val="11"/>
      <color indexed="9"/>
      <name val="Tahoma"/>
      <family val="2"/>
    </font>
    <font>
      <sz val="11"/>
      <color indexed="20"/>
      <name val="Tahoma"/>
      <family val="2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i/>
      <sz val="11"/>
      <color indexed="23"/>
      <name val="Tahoma"/>
      <family val="2"/>
    </font>
    <font>
      <sz val="11"/>
      <color indexed="17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1"/>
      <color indexed="62"/>
      <name val="Tahoma"/>
      <family val="2"/>
    </font>
    <font>
      <sz val="11"/>
      <color indexed="52"/>
      <name val="Tahoma"/>
      <family val="2"/>
    </font>
    <font>
      <sz val="11"/>
      <name val="Arial"/>
      <family val="2"/>
    </font>
    <font>
      <sz val="11"/>
      <color indexed="60"/>
      <name val="Tahoma"/>
      <family val="2"/>
    </font>
    <font>
      <sz val="9"/>
      <name val="Tahoma"/>
      <family val="2"/>
    </font>
    <font>
      <sz val="8.5"/>
      <name val="Tahoma"/>
      <family val="2"/>
    </font>
    <font>
      <sz val="11"/>
      <color indexed="8"/>
      <name val="Calibri"/>
      <family val="2"/>
    </font>
    <font>
      <sz val="10"/>
      <name val="Tahoma"/>
      <family val="2"/>
    </font>
    <font>
      <sz val="8"/>
      <name val="Tahoma"/>
      <family val="2"/>
    </font>
    <font>
      <sz val="9"/>
      <color indexed="8"/>
      <name val="Tahoma"/>
      <family val="2"/>
    </font>
    <font>
      <b/>
      <sz val="11"/>
      <color indexed="63"/>
      <name val="Tahoma"/>
      <family val="2"/>
    </font>
    <font>
      <b/>
      <sz val="18"/>
      <color indexed="56"/>
      <name val="Cambria"/>
      <family val="2"/>
    </font>
    <font>
      <b/>
      <sz val="11"/>
      <color indexed="8"/>
      <name val="Tahoma"/>
      <family val="2"/>
    </font>
    <font>
      <sz val="11"/>
      <color indexed="10"/>
      <name val="Tahoma"/>
      <family val="2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sz val="16"/>
      <name val="Arial"/>
      <family val="2"/>
      <charset val="238"/>
    </font>
    <font>
      <b/>
      <i/>
      <sz val="16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4"/>
      <color rgb="FFFF0000"/>
      <name val="Arial"/>
      <family val="2"/>
      <charset val="238"/>
    </font>
    <font>
      <sz val="10"/>
      <name val="ElegaGarmnd BT"/>
      <family val="1"/>
    </font>
    <font>
      <sz val="9"/>
      <name val="Arial"/>
      <family val="2"/>
    </font>
    <font>
      <sz val="11"/>
      <color indexed="8"/>
      <name val="Calibri"/>
      <family val="2"/>
      <charset val="238"/>
    </font>
    <font>
      <b/>
      <sz val="9"/>
      <name val="Arial"/>
      <family val="2"/>
    </font>
    <font>
      <sz val="11"/>
      <color theme="1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54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7">
    <xf numFmtId="0" fontId="0" fillId="0" borderId="0"/>
    <xf numFmtId="4" fontId="13" fillId="0" borderId="0"/>
    <xf numFmtId="164" fontId="13" fillId="0" borderId="0" applyFont="0" applyFill="0" applyBorder="0" applyAlignment="0" applyProtection="0"/>
    <xf numFmtId="0" fontId="16" fillId="0" borderId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3" fillId="4" borderId="0" applyNumberFormat="0" applyBorder="0" applyAlignment="0" applyProtection="0"/>
    <xf numFmtId="0" fontId="24" fillId="21" borderId="10" applyNumberFormat="0" applyAlignment="0" applyProtection="0"/>
    <xf numFmtId="0" fontId="25" fillId="22" borderId="11" applyNumberFormat="0" applyAlignment="0" applyProtection="0"/>
    <xf numFmtId="165" fontId="16" fillId="0" borderId="0" applyFill="0" applyBorder="0" applyAlignment="0" applyProtection="0"/>
    <xf numFmtId="165" fontId="16" fillId="0" borderId="0" applyFill="0" applyBorder="0" applyAlignment="0" applyProtection="0"/>
    <xf numFmtId="165" fontId="16" fillId="0" borderId="0" applyFill="0" applyBorder="0" applyAlignment="0" applyProtection="0"/>
    <xf numFmtId="165" fontId="16" fillId="0" borderId="0" applyFill="0" applyBorder="0" applyAlignment="0" applyProtection="0"/>
    <xf numFmtId="165" fontId="16" fillId="0" borderId="0" applyFill="0" applyBorder="0" applyAlignment="0" applyProtection="0"/>
    <xf numFmtId="165" fontId="16" fillId="0" borderId="0" applyFill="0" applyBorder="0" applyAlignment="0" applyProtection="0"/>
    <xf numFmtId="165" fontId="16" fillId="0" borderId="0" applyFill="0" applyBorder="0" applyAlignment="0" applyProtection="0"/>
    <xf numFmtId="165" fontId="16" fillId="0" borderId="0" applyFill="0" applyBorder="0" applyAlignment="0" applyProtection="0"/>
    <xf numFmtId="165" fontId="16" fillId="0" borderId="0" applyFill="0" applyBorder="0" applyAlignment="0" applyProtection="0"/>
    <xf numFmtId="165" fontId="16" fillId="0" borderId="0" applyFill="0" applyBorder="0" applyAlignment="0" applyProtection="0"/>
    <xf numFmtId="166" fontId="16" fillId="0" borderId="0" applyFill="0" applyBorder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0" borderId="12" applyNumberFormat="0" applyFill="0" applyAlignment="0" applyProtection="0"/>
    <xf numFmtId="0" fontId="29" fillId="0" borderId="13" applyNumberFormat="0" applyFill="0" applyAlignment="0" applyProtection="0"/>
    <xf numFmtId="0" fontId="30" fillId="0" borderId="14" applyNumberFormat="0" applyFill="0" applyAlignment="0" applyProtection="0"/>
    <xf numFmtId="0" fontId="30" fillId="0" borderId="0" applyNumberFormat="0" applyFill="0" applyBorder="0" applyAlignment="0" applyProtection="0"/>
    <xf numFmtId="0" fontId="31" fillId="8" borderId="10" applyNumberFormat="0" applyAlignment="0" applyProtection="0"/>
    <xf numFmtId="0" fontId="32" fillId="0" borderId="15" applyNumberFormat="0" applyFill="0" applyAlignment="0" applyProtection="0"/>
    <xf numFmtId="0" fontId="33" fillId="0" borderId="0"/>
    <xf numFmtId="0" fontId="34" fillId="23" borderId="0" applyNumberFormat="0" applyBorder="0" applyAlignment="0" applyProtection="0"/>
    <xf numFmtId="0" fontId="35" fillId="0" borderId="0"/>
    <xf numFmtId="0" fontId="36" fillId="0" borderId="0">
      <alignment horizontal="justify" vertical="top" wrapText="1"/>
    </xf>
    <xf numFmtId="0" fontId="36" fillId="0" borderId="0">
      <alignment horizontal="justify" vertical="top" wrapText="1"/>
    </xf>
    <xf numFmtId="0" fontId="35" fillId="0" borderId="0">
      <alignment vertical="top" wrapText="1"/>
    </xf>
    <xf numFmtId="0" fontId="36" fillId="0" borderId="0">
      <alignment horizontal="justify" vertical="top" wrapText="1"/>
    </xf>
    <xf numFmtId="0" fontId="36" fillId="0" borderId="0">
      <alignment horizontal="justify" vertical="top" wrapText="1"/>
    </xf>
    <xf numFmtId="0" fontId="36" fillId="0" borderId="0">
      <alignment horizontal="justify" vertical="top" wrapText="1"/>
    </xf>
    <xf numFmtId="0" fontId="36" fillId="0" borderId="0">
      <alignment horizontal="justify" vertical="top" wrapText="1"/>
    </xf>
    <xf numFmtId="0" fontId="36" fillId="0" borderId="0">
      <alignment horizontal="justify" vertical="top" wrapText="1"/>
    </xf>
    <xf numFmtId="0" fontId="36" fillId="0" borderId="0">
      <alignment horizontal="justify" vertical="top" wrapText="1"/>
    </xf>
    <xf numFmtId="0" fontId="36" fillId="0" borderId="0">
      <alignment horizontal="justify" vertical="top" wrapText="1"/>
    </xf>
    <xf numFmtId="0" fontId="16" fillId="0" borderId="0"/>
    <xf numFmtId="0" fontId="16" fillId="0" borderId="0"/>
    <xf numFmtId="0" fontId="16" fillId="0" borderId="0"/>
    <xf numFmtId="0" fontId="36" fillId="0" borderId="0">
      <alignment horizontal="justify" vertical="top" wrapText="1"/>
    </xf>
    <xf numFmtId="0" fontId="36" fillId="0" borderId="0">
      <alignment horizontal="justify" vertical="top" wrapText="1"/>
    </xf>
    <xf numFmtId="0" fontId="36" fillId="0" borderId="0">
      <alignment horizontal="justify" vertical="top" wrapText="1"/>
    </xf>
    <xf numFmtId="0" fontId="36" fillId="0" borderId="0">
      <alignment horizontal="justify" vertical="top" wrapText="1"/>
    </xf>
    <xf numFmtId="0" fontId="36" fillId="0" borderId="0">
      <alignment horizontal="justify" vertical="top" wrapText="1"/>
      <protection locked="0"/>
    </xf>
    <xf numFmtId="0" fontId="37" fillId="0" borderId="0"/>
    <xf numFmtId="0" fontId="36" fillId="0" borderId="0">
      <alignment horizontal="justify" vertical="top" wrapText="1"/>
    </xf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38" fillId="0" borderId="0">
      <alignment vertical="top" wrapText="1"/>
    </xf>
    <xf numFmtId="0" fontId="39" fillId="0" borderId="0">
      <alignment vertical="top" wrapText="1"/>
      <protection locked="0"/>
    </xf>
    <xf numFmtId="0" fontId="40" fillId="0" borderId="0"/>
    <xf numFmtId="0" fontId="36" fillId="0" borderId="0">
      <alignment horizontal="justify" vertical="top" wrapText="1"/>
    </xf>
    <xf numFmtId="0" fontId="36" fillId="0" borderId="0">
      <alignment horizontal="justify" vertical="top" wrapText="1"/>
    </xf>
    <xf numFmtId="0" fontId="16" fillId="0" borderId="0"/>
    <xf numFmtId="0" fontId="16" fillId="24" borderId="16" applyNumberFormat="0" applyAlignment="0" applyProtection="0"/>
    <xf numFmtId="0" fontId="16" fillId="24" borderId="16" applyNumberFormat="0" applyAlignment="0" applyProtection="0"/>
    <xf numFmtId="0" fontId="16" fillId="0" borderId="0"/>
    <xf numFmtId="0" fontId="41" fillId="21" borderId="17" applyNumberFormat="0" applyAlignment="0" applyProtection="0"/>
    <xf numFmtId="9" fontId="16" fillId="0" borderId="0" applyFill="0" applyBorder="0" applyAlignment="0" applyProtection="0"/>
    <xf numFmtId="0" fontId="16" fillId="0" borderId="0"/>
    <xf numFmtId="0" fontId="42" fillId="0" borderId="0" applyNumberFormat="0" applyFill="0" applyBorder="0" applyAlignment="0" applyProtection="0"/>
    <xf numFmtId="0" fontId="43" fillId="0" borderId="18" applyNumberFormat="0" applyFill="0" applyAlignment="0" applyProtection="0"/>
    <xf numFmtId="4" fontId="16" fillId="0" borderId="0" applyFill="0" applyBorder="0" applyAlignment="0" applyProtection="0"/>
    <xf numFmtId="4" fontId="16" fillId="0" borderId="0" applyFill="0" applyBorder="0" applyAlignment="0" applyProtection="0"/>
    <xf numFmtId="3" fontId="16" fillId="0" borderId="0" applyBorder="0" applyAlignment="0" applyProtection="0"/>
    <xf numFmtId="3" fontId="16" fillId="0" borderId="0" applyBorder="0" applyAlignment="0" applyProtection="0"/>
    <xf numFmtId="4" fontId="16" fillId="0" borderId="0" applyFill="0" applyBorder="0" applyAlignment="0" applyProtection="0"/>
    <xf numFmtId="4" fontId="16" fillId="0" borderId="0" applyFill="0" applyBorder="0" applyAlignment="0" applyProtection="0"/>
    <xf numFmtId="0" fontId="44" fillId="0" borderId="0" applyNumberFormat="0" applyFill="0" applyBorder="0" applyAlignment="0" applyProtection="0"/>
    <xf numFmtId="164" fontId="13" fillId="0" borderId="0" applyFont="0" applyFill="0" applyBorder="0" applyAlignment="0" applyProtection="0"/>
    <xf numFmtId="0" fontId="14" fillId="0" borderId="0"/>
    <xf numFmtId="4" fontId="13" fillId="0" borderId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0" fontId="53" fillId="0" borderId="0"/>
    <xf numFmtId="44" fontId="1" fillId="0" borderId="0" applyFont="0" applyFill="0" applyBorder="0" applyAlignment="0" applyProtection="0"/>
    <xf numFmtId="0" fontId="14" fillId="0" borderId="0"/>
    <xf numFmtId="164" fontId="1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" fontId="55" fillId="0" borderId="0"/>
    <xf numFmtId="164" fontId="1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</cellStyleXfs>
  <cellXfs count="8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1" fillId="0" borderId="4" xfId="0" applyFont="1" applyBorder="1"/>
    <xf numFmtId="0" fontId="1" fillId="0" borderId="3" xfId="0" applyFont="1" applyBorder="1"/>
    <xf numFmtId="49" fontId="20" fillId="0" borderId="2" xfId="1" applyNumberFormat="1" applyFont="1" applyBorder="1" applyAlignment="1">
      <alignment horizontal="center" vertical="top"/>
    </xf>
    <xf numFmtId="4" fontId="1" fillId="0" borderId="1" xfId="0" applyNumberFormat="1" applyFont="1" applyBorder="1"/>
    <xf numFmtId="49" fontId="19" fillId="0" borderId="1" xfId="1" applyNumberFormat="1" applyFont="1" applyBorder="1" applyAlignment="1">
      <alignment horizontal="left" vertical="top" wrapText="1"/>
    </xf>
    <xf numFmtId="0" fontId="20" fillId="25" borderId="1" xfId="1" applyNumberFormat="1" applyFont="1" applyFill="1" applyBorder="1" applyAlignment="1">
      <alignment vertical="top"/>
    </xf>
    <xf numFmtId="4" fontId="47" fillId="0" borderId="8" xfId="1" applyFont="1" applyBorder="1" applyAlignment="1">
      <alignment horizontal="center"/>
    </xf>
    <xf numFmtId="4" fontId="48" fillId="0" borderId="7" xfId="1" applyFont="1" applyBorder="1" applyAlignment="1">
      <alignment horizontal="left" vertical="center" wrapText="1"/>
    </xf>
    <xf numFmtId="4" fontId="48" fillId="0" borderId="8" xfId="1" applyFont="1" applyBorder="1" applyAlignment="1">
      <alignment horizontal="left" vertical="center"/>
    </xf>
    <xf numFmtId="4" fontId="48" fillId="0" borderId="9" xfId="1" applyFont="1" applyBorder="1" applyAlignment="1" applyProtection="1">
      <alignment horizontal="right" vertical="center"/>
      <protection locked="0"/>
    </xf>
    <xf numFmtId="4" fontId="48" fillId="0" borderId="0" xfId="1" applyFont="1"/>
    <xf numFmtId="0" fontId="49" fillId="0" borderId="0" xfId="1" applyNumberFormat="1" applyFont="1" applyAlignment="1" applyProtection="1">
      <alignment horizontal="right"/>
      <protection locked="0"/>
    </xf>
    <xf numFmtId="4" fontId="15" fillId="2" borderId="2" xfId="1" applyFont="1" applyFill="1" applyBorder="1" applyAlignment="1">
      <alignment horizontal="left" vertical="center" wrapText="1"/>
    </xf>
    <xf numFmtId="4" fontId="15" fillId="2" borderId="4" xfId="1" applyFont="1" applyFill="1" applyBorder="1" applyAlignment="1">
      <alignment horizontal="left" vertical="center"/>
    </xf>
    <xf numFmtId="4" fontId="15" fillId="2" borderId="3" xfId="1" applyFont="1" applyFill="1" applyBorder="1" applyAlignment="1" applyProtection="1">
      <alignment horizontal="right" vertical="center"/>
      <protection locked="0"/>
    </xf>
    <xf numFmtId="4" fontId="18" fillId="0" borderId="0" xfId="1" applyFont="1" applyAlignment="1">
      <alignment horizontal="left" vertical="center" wrapText="1"/>
    </xf>
    <xf numFmtId="4" fontId="18" fillId="0" borderId="0" xfId="1" applyFont="1" applyAlignment="1">
      <alignment horizontal="left" vertical="center"/>
    </xf>
    <xf numFmtId="4" fontId="18" fillId="0" borderId="0" xfId="1" applyFont="1" applyAlignment="1" applyProtection="1">
      <alignment horizontal="right" vertical="center"/>
      <protection locked="0"/>
    </xf>
    <xf numFmtId="0" fontId="50" fillId="0" borderId="0" xfId="1" applyNumberFormat="1" applyFont="1"/>
    <xf numFmtId="0" fontId="50" fillId="0" borderId="0" xfId="1" applyNumberFormat="1" applyFont="1" applyAlignment="1">
      <alignment horizontal="left"/>
    </xf>
    <xf numFmtId="167" fontId="50" fillId="0" borderId="0" xfId="1" applyNumberFormat="1" applyFont="1" applyAlignment="1" applyProtection="1">
      <alignment horizontal="right"/>
      <protection locked="0"/>
    </xf>
    <xf numFmtId="0" fontId="17" fillId="0" borderId="2" xfId="1" applyNumberFormat="1" applyFont="1" applyBorder="1" applyAlignment="1">
      <alignment vertical="center"/>
    </xf>
    <xf numFmtId="0" fontId="17" fillId="0" borderId="4" xfId="1" applyNumberFormat="1" applyFont="1" applyBorder="1" applyAlignment="1">
      <alignment horizontal="left" vertical="center"/>
    </xf>
    <xf numFmtId="0" fontId="17" fillId="0" borderId="0" xfId="1" applyNumberFormat="1" applyFont="1" applyAlignment="1">
      <alignment vertical="center"/>
    </xf>
    <xf numFmtId="0" fontId="17" fillId="0" borderId="0" xfId="1" applyNumberFormat="1" applyFont="1" applyAlignment="1">
      <alignment horizontal="left" vertical="center"/>
    </xf>
    <xf numFmtId="0" fontId="51" fillId="0" borderId="0" xfId="1" applyNumberFormat="1" applyFont="1" applyAlignment="1">
      <alignment vertical="center"/>
    </xf>
    <xf numFmtId="4" fontId="45" fillId="2" borderId="2" xfId="1" applyFont="1" applyFill="1" applyBorder="1" applyAlignment="1">
      <alignment horizontal="left" vertical="center"/>
    </xf>
    <xf numFmtId="4" fontId="45" fillId="2" borderId="4" xfId="1" applyFont="1" applyFill="1" applyBorder="1" applyAlignment="1">
      <alignment horizontal="left" vertical="center"/>
    </xf>
    <xf numFmtId="4" fontId="17" fillId="0" borderId="6" xfId="1" applyFont="1" applyBorder="1" applyAlignment="1">
      <alignment vertical="center"/>
    </xf>
    <xf numFmtId="4" fontId="18" fillId="0" borderId="0" xfId="1" applyFont="1" applyAlignment="1">
      <alignment vertical="center"/>
    </xf>
    <xf numFmtId="4" fontId="18" fillId="26" borderId="2" xfId="1" applyFont="1" applyFill="1" applyBorder="1" applyAlignment="1">
      <alignment horizontal="left" vertical="center" wrapText="1"/>
    </xf>
    <xf numFmtId="4" fontId="18" fillId="26" borderId="4" xfId="1" applyFont="1" applyFill="1" applyBorder="1" applyAlignment="1">
      <alignment horizontal="left" vertical="center"/>
    </xf>
    <xf numFmtId="0" fontId="52" fillId="0" borderId="0" xfId="1" applyNumberFormat="1" applyFont="1" applyAlignment="1">
      <alignment vertical="center"/>
    </xf>
    <xf numFmtId="168" fontId="17" fillId="0" borderId="3" xfId="106" applyNumberFormat="1" applyFont="1" applyBorder="1" applyAlignment="1" applyProtection="1">
      <alignment horizontal="right" vertical="center"/>
      <protection locked="0"/>
    </xf>
    <xf numFmtId="168" fontId="17" fillId="0" borderId="0" xfId="106" applyNumberFormat="1" applyFont="1" applyAlignment="1" applyProtection="1">
      <alignment horizontal="right" vertical="center"/>
      <protection locked="0"/>
    </xf>
    <xf numFmtId="168" fontId="52" fillId="0" borderId="0" xfId="106" applyNumberFormat="1" applyFont="1" applyAlignment="1" applyProtection="1">
      <alignment horizontal="right" vertical="center"/>
      <protection locked="0"/>
    </xf>
    <xf numFmtId="168" fontId="45" fillId="2" borderId="3" xfId="106" applyNumberFormat="1" applyFont="1" applyFill="1" applyBorder="1" applyAlignment="1" applyProtection="1">
      <alignment horizontal="right" vertical="center"/>
      <protection locked="0"/>
    </xf>
    <xf numFmtId="168" fontId="17" fillId="0" borderId="6" xfId="106" applyNumberFormat="1" applyFont="1" applyBorder="1" applyAlignment="1" applyProtection="1">
      <alignment horizontal="right" vertical="center"/>
      <protection locked="0"/>
    </xf>
    <xf numFmtId="168" fontId="18" fillId="0" borderId="0" xfId="106" applyNumberFormat="1" applyFont="1" applyAlignment="1" applyProtection="1">
      <alignment horizontal="right" vertical="center"/>
      <protection locked="0"/>
    </xf>
    <xf numFmtId="168" fontId="18" fillId="26" borderId="3" xfId="106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49" fontId="20" fillId="0" borderId="5" xfId="1" applyNumberFormat="1" applyFont="1" applyBorder="1" applyAlignment="1">
      <alignment horizontal="center" vertical="center" wrapText="1"/>
    </xf>
    <xf numFmtId="0" fontId="20" fillId="0" borderId="5" xfId="1" applyNumberFormat="1" applyFont="1" applyBorder="1" applyAlignment="1">
      <alignment horizontal="center" vertical="center" wrapText="1"/>
    </xf>
    <xf numFmtId="2" fontId="20" fillId="0" borderId="5" xfId="1" applyNumberFormat="1" applyFont="1" applyBorder="1" applyAlignment="1">
      <alignment horizontal="center" vertical="center"/>
    </xf>
    <xf numFmtId="0" fontId="1" fillId="0" borderId="1" xfId="0" applyFont="1" applyBorder="1"/>
    <xf numFmtId="0" fontId="20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25" borderId="1" xfId="0" applyFill="1" applyBorder="1" applyAlignment="1">
      <alignment horizontal="center"/>
    </xf>
    <xf numFmtId="4" fontId="1" fillId="0" borderId="1" xfId="0" applyNumberFormat="1" applyFont="1" applyBorder="1" applyProtection="1">
      <protection locked="0"/>
    </xf>
    <xf numFmtId="169" fontId="20" fillId="25" borderId="1" xfId="1" applyNumberFormat="1" applyFont="1" applyFill="1" applyBorder="1" applyAlignment="1">
      <alignment vertical="top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2" fontId="20" fillId="0" borderId="5" xfId="1" applyNumberFormat="1" applyFont="1" applyBorder="1" applyAlignment="1">
      <alignment horizontal="center" vertical="center" wrapText="1"/>
    </xf>
    <xf numFmtId="4" fontId="20" fillId="0" borderId="5" xfId="1" applyFont="1" applyBorder="1" applyAlignment="1" applyProtection="1">
      <alignment horizontal="center" vertical="center" wrapText="1"/>
      <protection locked="0"/>
    </xf>
    <xf numFmtId="4" fontId="20" fillId="0" borderId="5" xfId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right" vertical="top" wrapText="1"/>
    </xf>
    <xf numFmtId="0" fontId="7" fillId="0" borderId="3" xfId="0" applyFont="1" applyBorder="1" applyAlignment="1">
      <alignment horizontal="righ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top" wrapText="1"/>
    </xf>
    <xf numFmtId="0" fontId="20" fillId="0" borderId="4" xfId="1" applyNumberFormat="1" applyFont="1" applyBorder="1" applyAlignment="1">
      <alignment horizontal="left" vertical="top"/>
    </xf>
    <xf numFmtId="0" fontId="20" fillId="0" borderId="3" xfId="1" applyNumberFormat="1" applyFont="1" applyBorder="1" applyAlignment="1">
      <alignment horizontal="left" vertical="top"/>
    </xf>
  </cellXfs>
  <cellStyles count="117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4 Small 210 x 297 mm" xfId="116" xr:uid="{00000000-0005-0000-0000-000012000000}"/>
    <cellStyle name="Accent1 2" xfId="22" xr:uid="{00000000-0005-0000-0000-000013000000}"/>
    <cellStyle name="Accent2 2" xfId="23" xr:uid="{00000000-0005-0000-0000-000014000000}"/>
    <cellStyle name="Accent3 2" xfId="24" xr:uid="{00000000-0005-0000-0000-000015000000}"/>
    <cellStyle name="Accent4 2" xfId="25" xr:uid="{00000000-0005-0000-0000-000016000000}"/>
    <cellStyle name="Accent5 2" xfId="26" xr:uid="{00000000-0005-0000-0000-000017000000}"/>
    <cellStyle name="Accent6 2" xfId="27" xr:uid="{00000000-0005-0000-0000-000018000000}"/>
    <cellStyle name="Bad 2" xfId="28" xr:uid="{00000000-0005-0000-0000-000019000000}"/>
    <cellStyle name="Calculation 2" xfId="29" xr:uid="{00000000-0005-0000-0000-00001A000000}"/>
    <cellStyle name="Check Cell 2" xfId="30" xr:uid="{00000000-0005-0000-0000-00001B000000}"/>
    <cellStyle name="Comma 10" xfId="103" xr:uid="{00000000-0005-0000-0000-00001C000000}"/>
    <cellStyle name="Comma 2" xfId="31" xr:uid="{00000000-0005-0000-0000-00001D000000}"/>
    <cellStyle name="Comma 2 2" xfId="32" xr:uid="{00000000-0005-0000-0000-00001E000000}"/>
    <cellStyle name="Comma 2 2 2" xfId="2" xr:uid="{00000000-0005-0000-0000-00001F000000}"/>
    <cellStyle name="Comma 2 3" xfId="108" xr:uid="{00000000-0005-0000-0000-000020000000}"/>
    <cellStyle name="Comma 2 7" xfId="100" xr:uid="{00000000-0005-0000-0000-000021000000}"/>
    <cellStyle name="Comma 3" xfId="33" xr:uid="{00000000-0005-0000-0000-000022000000}"/>
    <cellStyle name="Comma 3 2" xfId="34" xr:uid="{00000000-0005-0000-0000-000023000000}"/>
    <cellStyle name="Comma 3 2 2" xfId="35" xr:uid="{00000000-0005-0000-0000-000024000000}"/>
    <cellStyle name="Comma 3 2 3" xfId="36" xr:uid="{00000000-0005-0000-0000-000025000000}"/>
    <cellStyle name="Comma 3 3" xfId="37" xr:uid="{00000000-0005-0000-0000-000026000000}"/>
    <cellStyle name="Comma 3 4" xfId="104" xr:uid="{00000000-0005-0000-0000-000027000000}"/>
    <cellStyle name="Comma 4" xfId="38" xr:uid="{00000000-0005-0000-0000-000028000000}"/>
    <cellStyle name="Comma 4 2" xfId="39" xr:uid="{00000000-0005-0000-0000-000029000000}"/>
    <cellStyle name="Comma 5" xfId="40" xr:uid="{00000000-0005-0000-0000-00002A000000}"/>
    <cellStyle name="Currency 2" xfId="41" xr:uid="{00000000-0005-0000-0000-00002C000000}"/>
    <cellStyle name="Explanatory Text 2" xfId="42" xr:uid="{00000000-0005-0000-0000-00002D000000}"/>
    <cellStyle name="Good 2" xfId="43" xr:uid="{00000000-0005-0000-0000-00002E000000}"/>
    <cellStyle name="Heading 1 2" xfId="44" xr:uid="{00000000-0005-0000-0000-00002F000000}"/>
    <cellStyle name="Heading 2 2" xfId="45" xr:uid="{00000000-0005-0000-0000-000030000000}"/>
    <cellStyle name="Heading 3 2" xfId="46" xr:uid="{00000000-0005-0000-0000-000031000000}"/>
    <cellStyle name="Heading 4 2" xfId="47" xr:uid="{00000000-0005-0000-0000-000032000000}"/>
    <cellStyle name="Input 2" xfId="48" xr:uid="{00000000-0005-0000-0000-000033000000}"/>
    <cellStyle name="Linked Cell 2" xfId="49" xr:uid="{00000000-0005-0000-0000-000034000000}"/>
    <cellStyle name="Navadno_montažna fasada" xfId="50" xr:uid="{00000000-0005-0000-0000-000035000000}"/>
    <cellStyle name="Neutral 2" xfId="51" xr:uid="{00000000-0005-0000-0000-000036000000}"/>
    <cellStyle name="Normal 10" xfId="52" xr:uid="{00000000-0005-0000-0000-000038000000}"/>
    <cellStyle name="Normal 10 2" xfId="1" xr:uid="{00000000-0005-0000-0000-000039000000}"/>
    <cellStyle name="Normal 11" xfId="53" xr:uid="{00000000-0005-0000-0000-00003A000000}"/>
    <cellStyle name="Normal 12" xfId="54" xr:uid="{00000000-0005-0000-0000-00003B000000}"/>
    <cellStyle name="Normal 12 2" xfId="55" xr:uid="{00000000-0005-0000-0000-00003C000000}"/>
    <cellStyle name="Normal 13" xfId="56" xr:uid="{00000000-0005-0000-0000-00003D000000}"/>
    <cellStyle name="Normal 14" xfId="57" xr:uid="{00000000-0005-0000-0000-00003E000000}"/>
    <cellStyle name="Normal 15" xfId="58" xr:uid="{00000000-0005-0000-0000-00003F000000}"/>
    <cellStyle name="Normal 16" xfId="59" xr:uid="{00000000-0005-0000-0000-000040000000}"/>
    <cellStyle name="Normal 17" xfId="60" xr:uid="{00000000-0005-0000-0000-000041000000}"/>
    <cellStyle name="Normal 18" xfId="61" xr:uid="{00000000-0005-0000-0000-000042000000}"/>
    <cellStyle name="Normal 19" xfId="62" xr:uid="{00000000-0005-0000-0000-000043000000}"/>
    <cellStyle name="Normal 2" xfId="63" xr:uid="{00000000-0005-0000-0000-000044000000}"/>
    <cellStyle name="Normal 2 10 2" xfId="114" xr:uid="{00000000-0005-0000-0000-000045000000}"/>
    <cellStyle name="Normal 2 2" xfId="64" xr:uid="{00000000-0005-0000-0000-000046000000}"/>
    <cellStyle name="Normal 2 2 2" xfId="111" xr:uid="{00000000-0005-0000-0000-000047000000}"/>
    <cellStyle name="Normal 2 3" xfId="65" xr:uid="{00000000-0005-0000-0000-000048000000}"/>
    <cellStyle name="Normal 2 4 2" xfId="115" xr:uid="{00000000-0005-0000-0000-000049000000}"/>
    <cellStyle name="Normal 2 4 3" xfId="102" xr:uid="{00000000-0005-0000-0000-00004A000000}"/>
    <cellStyle name="Normal 20" xfId="66" xr:uid="{00000000-0005-0000-0000-00004B000000}"/>
    <cellStyle name="Normal 21" xfId="67" xr:uid="{00000000-0005-0000-0000-00004C000000}"/>
    <cellStyle name="Normal 22" xfId="68" xr:uid="{00000000-0005-0000-0000-00004D000000}"/>
    <cellStyle name="Normal 23" xfId="69" xr:uid="{00000000-0005-0000-0000-00004E000000}"/>
    <cellStyle name="Normal 24" xfId="70" xr:uid="{00000000-0005-0000-0000-00004F000000}"/>
    <cellStyle name="Normal 25" xfId="3" xr:uid="{00000000-0005-0000-0000-000050000000}"/>
    <cellStyle name="Normal 27 2" xfId="105" xr:uid="{00000000-0005-0000-0000-000051000000}"/>
    <cellStyle name="Normal 3" xfId="71" xr:uid="{00000000-0005-0000-0000-000052000000}"/>
    <cellStyle name="Normal 3 2" xfId="72" xr:uid="{00000000-0005-0000-0000-000053000000}"/>
    <cellStyle name="Normal 3 3" xfId="73" xr:uid="{00000000-0005-0000-0000-000054000000}"/>
    <cellStyle name="Normal 3 3 2" xfId="112" xr:uid="{00000000-0005-0000-0000-000055000000}"/>
    <cellStyle name="Normal 39" xfId="107" xr:uid="{00000000-0005-0000-0000-000056000000}"/>
    <cellStyle name="Normal 4" xfId="74" xr:uid="{00000000-0005-0000-0000-000057000000}"/>
    <cellStyle name="Normal 4 2" xfId="75" xr:uid="{00000000-0005-0000-0000-000058000000}"/>
    <cellStyle name="Normal 4 3" xfId="76" xr:uid="{00000000-0005-0000-0000-000059000000}"/>
    <cellStyle name="Normal 4 4" xfId="77" xr:uid="{00000000-0005-0000-0000-00005A000000}"/>
    <cellStyle name="Normal 5" xfId="78" xr:uid="{00000000-0005-0000-0000-00005B000000}"/>
    <cellStyle name="Normal 5 2" xfId="79" xr:uid="{00000000-0005-0000-0000-00005C000000}"/>
    <cellStyle name="Normal 6" xfId="80" xr:uid="{00000000-0005-0000-0000-00005D000000}"/>
    <cellStyle name="Normal 6 2" xfId="101" xr:uid="{00000000-0005-0000-0000-00005E000000}"/>
    <cellStyle name="Normal 7" xfId="81" xr:uid="{00000000-0005-0000-0000-00005F000000}"/>
    <cellStyle name="Normal 8" xfId="82" xr:uid="{00000000-0005-0000-0000-000060000000}"/>
    <cellStyle name="Normal 9" xfId="83" xr:uid="{00000000-0005-0000-0000-000061000000}"/>
    <cellStyle name="Normalno" xfId="0" builtinId="0"/>
    <cellStyle name="Normalno 2" xfId="84" xr:uid="{00000000-0005-0000-0000-000062000000}"/>
    <cellStyle name="Normalno 2 2" xfId="110" xr:uid="{00000000-0005-0000-0000-000063000000}"/>
    <cellStyle name="Normalno 5" xfId="109" xr:uid="{00000000-0005-0000-0000-000064000000}"/>
    <cellStyle name="Note 2" xfId="85" xr:uid="{00000000-0005-0000-0000-000065000000}"/>
    <cellStyle name="Note 2 2" xfId="86" xr:uid="{00000000-0005-0000-0000-000066000000}"/>
    <cellStyle name="Obično_IzP-ST-Troškovnik" xfId="87" xr:uid="{00000000-0005-0000-0000-000067000000}"/>
    <cellStyle name="Output 2" xfId="88" xr:uid="{00000000-0005-0000-0000-000068000000}"/>
    <cellStyle name="Percent 2" xfId="89" xr:uid="{00000000-0005-0000-0000-000069000000}"/>
    <cellStyle name="Style 1" xfId="90" xr:uid="{00000000-0005-0000-0000-00006A000000}"/>
    <cellStyle name="Title 2" xfId="91" xr:uid="{00000000-0005-0000-0000-00006B000000}"/>
    <cellStyle name="Total 2" xfId="92" xr:uid="{00000000-0005-0000-0000-00006C000000}"/>
    <cellStyle name="Untitled2" xfId="93" xr:uid="{00000000-0005-0000-0000-00006D000000}"/>
    <cellStyle name="Untitled2 2" xfId="94" xr:uid="{00000000-0005-0000-0000-00006E000000}"/>
    <cellStyle name="Untitled4" xfId="95" xr:uid="{00000000-0005-0000-0000-00006F000000}"/>
    <cellStyle name="Untitled4 2" xfId="96" xr:uid="{00000000-0005-0000-0000-000070000000}"/>
    <cellStyle name="Untitled7" xfId="97" xr:uid="{00000000-0005-0000-0000-000071000000}"/>
    <cellStyle name="Untitled7 2" xfId="98" xr:uid="{00000000-0005-0000-0000-000072000000}"/>
    <cellStyle name="Valuta" xfId="106" builtinId="4"/>
    <cellStyle name="Warning Text 2" xfId="99" xr:uid="{00000000-0005-0000-0000-000073000000}"/>
    <cellStyle name="Zarez 4" xfId="113" xr:uid="{00000000-0005-0000-0000-00007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246823</xdr:colOff>
      <xdr:row>0</xdr:row>
      <xdr:rowOff>69988</xdr:rowOff>
    </xdr:from>
    <xdr:to>
      <xdr:col>0</xdr:col>
      <xdr:colOff>2027997</xdr:colOff>
      <xdr:row>2</xdr:row>
      <xdr:rowOff>273354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F0A8EB-6916-4D14-A931-0DB21A264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823" y="69988"/>
          <a:ext cx="1781174" cy="5843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C25"/>
  <sheetViews>
    <sheetView view="pageBreakPreview" zoomScale="115" zoomScaleNormal="100" zoomScaleSheetLayoutView="115" workbookViewId="0">
      <selection activeCell="L18" sqref="L18"/>
    </sheetView>
  </sheetViews>
  <sheetFormatPr defaultRowHeight="15"/>
  <cols>
    <col min="1" max="1" width="35.28515625" customWidth="1"/>
    <col min="3" max="3" width="36" customWidth="1"/>
  </cols>
  <sheetData>
    <row r="1" spans="1:3">
      <c r="B1" s="73"/>
      <c r="C1" s="73"/>
    </row>
    <row r="2" spans="1:3">
      <c r="A2" s="74"/>
      <c r="B2" s="74"/>
      <c r="C2" s="1"/>
    </row>
    <row r="3" spans="1:3" ht="24.75" customHeight="1">
      <c r="A3" s="74"/>
      <c r="B3" s="74"/>
      <c r="C3" s="74"/>
    </row>
    <row r="4" spans="1:3" ht="51" customHeight="1">
      <c r="A4" s="2" t="s">
        <v>0</v>
      </c>
      <c r="B4" s="75" t="s">
        <v>1</v>
      </c>
      <c r="C4" s="76"/>
    </row>
    <row r="5" spans="1:3">
      <c r="A5" s="77"/>
      <c r="B5" s="77"/>
      <c r="C5" s="77"/>
    </row>
    <row r="6" spans="1:3" ht="38.25" customHeight="1">
      <c r="A6" s="2" t="s">
        <v>2</v>
      </c>
      <c r="B6" s="78" t="s">
        <v>25</v>
      </c>
      <c r="C6" s="79"/>
    </row>
    <row r="7" spans="1:3">
      <c r="A7" s="64"/>
      <c r="B7" s="64"/>
      <c r="C7" s="64"/>
    </row>
    <row r="8" spans="1:3" ht="30" customHeight="1">
      <c r="A8" s="3" t="s">
        <v>3</v>
      </c>
      <c r="B8" s="80" t="s">
        <v>27</v>
      </c>
      <c r="C8" s="81"/>
    </row>
    <row r="9" spans="1:3">
      <c r="A9" s="64"/>
      <c r="B9" s="64"/>
      <c r="C9" s="64"/>
    </row>
    <row r="10" spans="1:3" ht="40.5" customHeight="1">
      <c r="A10" s="3" t="s">
        <v>4</v>
      </c>
      <c r="B10" s="82" t="s">
        <v>28</v>
      </c>
      <c r="C10" s="79"/>
    </row>
    <row r="11" spans="1:3">
      <c r="A11" s="64"/>
      <c r="B11" s="64"/>
      <c r="C11" s="64"/>
    </row>
    <row r="12" spans="1:3" ht="23.25" customHeight="1">
      <c r="A12" s="71" t="s">
        <v>5</v>
      </c>
      <c r="B12" s="72" t="s">
        <v>17</v>
      </c>
      <c r="C12" s="72"/>
    </row>
    <row r="13" spans="1:3" ht="13.5" customHeight="1">
      <c r="A13" s="71"/>
      <c r="B13" s="72"/>
      <c r="C13" s="72"/>
    </row>
    <row r="14" spans="1:3">
      <c r="A14" s="64"/>
      <c r="B14" s="64"/>
      <c r="C14" s="64"/>
    </row>
    <row r="15" spans="1:3" ht="16.5" customHeight="1">
      <c r="A15" s="3" t="s">
        <v>6</v>
      </c>
      <c r="B15" s="65" t="s">
        <v>29</v>
      </c>
      <c r="C15" s="66"/>
    </row>
    <row r="16" spans="1:3">
      <c r="A16" s="64"/>
      <c r="B16" s="64"/>
      <c r="C16" s="64"/>
    </row>
    <row r="17" spans="1:3">
      <c r="A17" s="3" t="s">
        <v>7</v>
      </c>
      <c r="B17" s="67" t="s">
        <v>26</v>
      </c>
      <c r="C17" s="68"/>
    </row>
    <row r="18" spans="1:3">
      <c r="A18" s="69"/>
      <c r="B18" s="69"/>
      <c r="C18" s="69"/>
    </row>
    <row r="19" spans="1:3">
      <c r="A19" s="4" t="s">
        <v>8</v>
      </c>
      <c r="B19" s="70" t="s">
        <v>9</v>
      </c>
      <c r="C19" s="70"/>
    </row>
    <row r="20" spans="1:3">
      <c r="A20" s="63"/>
      <c r="B20" s="63"/>
      <c r="C20" s="63"/>
    </row>
    <row r="21" spans="1:3">
      <c r="A21" s="63"/>
      <c r="B21" s="63"/>
      <c r="C21" s="63"/>
    </row>
    <row r="22" spans="1:3">
      <c r="A22" s="63"/>
      <c r="B22" s="63"/>
      <c r="C22" s="63"/>
    </row>
    <row r="23" spans="1:3">
      <c r="A23" s="63"/>
      <c r="B23" s="63"/>
      <c r="C23" s="63"/>
    </row>
    <row r="24" spans="1:3">
      <c r="A24" s="63"/>
      <c r="B24" s="63"/>
      <c r="C24" s="63"/>
    </row>
    <row r="25" spans="1:3">
      <c r="A25" s="63"/>
      <c r="B25" s="63"/>
      <c r="C25" s="63"/>
    </row>
  </sheetData>
  <mergeCells count="20">
    <mergeCell ref="A12:A13"/>
    <mergeCell ref="B12:C13"/>
    <mergeCell ref="B1:C1"/>
    <mergeCell ref="A2:B2"/>
    <mergeCell ref="A3:C3"/>
    <mergeCell ref="B4:C4"/>
    <mergeCell ref="A5:C5"/>
    <mergeCell ref="B6:C6"/>
    <mergeCell ref="A7:C7"/>
    <mergeCell ref="B8:C8"/>
    <mergeCell ref="A9:C9"/>
    <mergeCell ref="B10:C10"/>
    <mergeCell ref="A11:C11"/>
    <mergeCell ref="A20:C25"/>
    <mergeCell ref="A14:C14"/>
    <mergeCell ref="B15:C15"/>
    <mergeCell ref="A16:C16"/>
    <mergeCell ref="B17:C17"/>
    <mergeCell ref="A18:C18"/>
    <mergeCell ref="B19:C1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B2:D15"/>
  <sheetViews>
    <sheetView view="pageBreakPreview" zoomScaleNormal="100" zoomScaleSheetLayoutView="100" workbookViewId="0">
      <selection activeCell="D15" sqref="D15"/>
    </sheetView>
  </sheetViews>
  <sheetFormatPr defaultRowHeight="15"/>
  <cols>
    <col min="3" max="3" width="65.42578125" customWidth="1"/>
    <col min="4" max="4" width="22" bestFit="1" customWidth="1"/>
  </cols>
  <sheetData>
    <row r="2" spans="2:4" ht="15.75">
      <c r="B2" s="11"/>
      <c r="C2" s="11"/>
      <c r="D2" s="11"/>
    </row>
    <row r="3" spans="2:4" ht="20.25">
      <c r="B3" s="12"/>
      <c r="C3" s="13" t="s">
        <v>13</v>
      </c>
      <c r="D3" s="14"/>
    </row>
    <row r="4" spans="2:4" ht="20.25">
      <c r="B4" s="15"/>
      <c r="C4" s="15"/>
      <c r="D4" s="16"/>
    </row>
    <row r="5" spans="2:4" ht="15.75">
      <c r="B5" s="17"/>
      <c r="C5" s="18" t="s">
        <v>22</v>
      </c>
      <c r="D5" s="19"/>
    </row>
    <row r="6" spans="2:4" ht="18">
      <c r="B6" s="20"/>
      <c r="C6" s="21"/>
      <c r="D6" s="22"/>
    </row>
    <row r="7" spans="2:4">
      <c r="B7" s="23"/>
      <c r="C7" s="24"/>
      <c r="D7" s="25"/>
    </row>
    <row r="8" spans="2:4">
      <c r="B8" s="26" t="s">
        <v>19</v>
      </c>
      <c r="C8" s="27" t="s">
        <v>18</v>
      </c>
      <c r="D8" s="38">
        <f>OPREMA!F34</f>
        <v>0</v>
      </c>
    </row>
    <row r="9" spans="2:4">
      <c r="B9" s="28"/>
      <c r="C9" s="29"/>
      <c r="D9" s="39"/>
    </row>
    <row r="10" spans="2:4" ht="18.75">
      <c r="B10" s="30"/>
      <c r="C10" s="37"/>
      <c r="D10" s="40"/>
    </row>
    <row r="11" spans="2:4">
      <c r="B11" s="31"/>
      <c r="C11" s="32" t="s">
        <v>14</v>
      </c>
      <c r="D11" s="41">
        <f>SUM(D8:D9)</f>
        <v>0</v>
      </c>
    </row>
    <row r="12" spans="2:4">
      <c r="B12" s="33"/>
      <c r="C12" s="33"/>
      <c r="D12" s="42"/>
    </row>
    <row r="13" spans="2:4">
      <c r="B13" s="31"/>
      <c r="C13" s="32" t="s">
        <v>15</v>
      </c>
      <c r="D13" s="41">
        <f>D11*0.25</f>
        <v>0</v>
      </c>
    </row>
    <row r="14" spans="2:4" ht="18">
      <c r="B14" s="34"/>
      <c r="C14" s="34"/>
      <c r="D14" s="43"/>
    </row>
    <row r="15" spans="2:4" ht="18">
      <c r="B15" s="35"/>
      <c r="C15" s="36" t="s">
        <v>16</v>
      </c>
      <c r="D15" s="44">
        <f>D11+D13</f>
        <v>0</v>
      </c>
    </row>
  </sheetData>
  <sheetProtection algorithmName="SHA-512" hashValue="qH1dCExyR2SsX3trCiGnLablZ+VSdb2fMzgzXM3mnqbOACA0YOsnANAkb+AMZiguHAOybfNgZ6y6DmN6nR3o9g==" saltValue="Yh0m66TF0mNRx5hWpqGeWw==" spinCount="100000" sheet="1" objects="1" scenarios="1"/>
  <pageMargins left="0.7" right="0.7" top="0.75" bottom="0.75" header="0.3" footer="0.3"/>
  <pageSetup paperSize="9" scale="9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572A9-624B-4964-87CC-A4B239B05963}">
  <sheetPr>
    <pageSetUpPr fitToPage="1"/>
  </sheetPr>
  <dimension ref="A1:F36"/>
  <sheetViews>
    <sheetView tabSelected="1" view="pageBreakPreview" zoomScale="130" zoomScaleNormal="100" zoomScaleSheetLayoutView="130" workbookViewId="0"/>
  </sheetViews>
  <sheetFormatPr defaultRowHeight="15"/>
  <cols>
    <col min="1" max="1" width="5.140625" style="45" bestFit="1" customWidth="1"/>
    <col min="2" max="2" width="60.140625" customWidth="1"/>
    <col min="3" max="3" width="7.7109375" customWidth="1"/>
    <col min="4" max="4" width="6" bestFit="1" customWidth="1"/>
    <col min="5" max="5" width="12.28515625" customWidth="1"/>
    <col min="6" max="6" width="12.140625" bestFit="1" customWidth="1"/>
  </cols>
  <sheetData>
    <row r="1" spans="1:6">
      <c r="A1" s="7" t="s">
        <v>10</v>
      </c>
      <c r="B1" s="83" t="s">
        <v>18</v>
      </c>
      <c r="C1" s="83"/>
      <c r="D1" s="83"/>
      <c r="E1" s="83"/>
      <c r="F1" s="84"/>
    </row>
    <row r="2" spans="1:6">
      <c r="A2" s="46"/>
      <c r="B2" s="9"/>
      <c r="C2" s="9"/>
      <c r="D2" s="9"/>
      <c r="E2" s="9"/>
      <c r="F2" s="8"/>
    </row>
    <row r="3" spans="1:6" ht="33.75" customHeight="1">
      <c r="A3" s="47" t="s">
        <v>11</v>
      </c>
      <c r="B3" s="48" t="s">
        <v>20</v>
      </c>
      <c r="C3" s="60" t="s">
        <v>54</v>
      </c>
      <c r="D3" s="60" t="s">
        <v>55</v>
      </c>
      <c r="E3" s="61" t="s">
        <v>56</v>
      </c>
      <c r="F3" s="62" t="s">
        <v>57</v>
      </c>
    </row>
    <row r="4" spans="1:6">
      <c r="A4" s="46"/>
      <c r="B4" s="50"/>
      <c r="C4" s="50"/>
      <c r="D4" s="49"/>
      <c r="E4" s="8"/>
      <c r="F4" s="8"/>
    </row>
    <row r="5" spans="1:6" ht="30">
      <c r="A5" s="58">
        <v>1</v>
      </c>
      <c r="B5" s="51" t="s">
        <v>30</v>
      </c>
      <c r="C5" s="52" t="s">
        <v>12</v>
      </c>
      <c r="D5" s="8">
        <v>7</v>
      </c>
      <c r="E5" s="54"/>
      <c r="F5" s="8">
        <f>D5*E5</f>
        <v>0</v>
      </c>
    </row>
    <row r="6" spans="1:6" ht="30">
      <c r="A6" s="58">
        <v>2</v>
      </c>
      <c r="B6" s="51" t="s">
        <v>24</v>
      </c>
      <c r="C6" s="52" t="s">
        <v>12</v>
      </c>
      <c r="D6" s="8">
        <v>30</v>
      </c>
      <c r="E6" s="54"/>
      <c r="F6" s="8">
        <f t="shared" ref="F6:F31" si="0">D6*E6</f>
        <v>0</v>
      </c>
    </row>
    <row r="7" spans="1:6" ht="30">
      <c r="A7" s="59">
        <v>3</v>
      </c>
      <c r="B7" s="51" t="s">
        <v>31</v>
      </c>
      <c r="C7" s="52" t="s">
        <v>12</v>
      </c>
      <c r="D7" s="8">
        <v>1</v>
      </c>
      <c r="E7" s="54"/>
      <c r="F7" s="8">
        <f t="shared" si="0"/>
        <v>0</v>
      </c>
    </row>
    <row r="8" spans="1:6" ht="30">
      <c r="A8" s="58">
        <v>4</v>
      </c>
      <c r="B8" s="51" t="s">
        <v>46</v>
      </c>
      <c r="C8" s="52" t="s">
        <v>12</v>
      </c>
      <c r="D8" s="8">
        <v>2</v>
      </c>
      <c r="E8" s="54"/>
      <c r="F8" s="8">
        <f t="shared" si="0"/>
        <v>0</v>
      </c>
    </row>
    <row r="9" spans="1:6" ht="30">
      <c r="A9" s="58">
        <v>5</v>
      </c>
      <c r="B9" s="51" t="s">
        <v>32</v>
      </c>
      <c r="C9" s="52" t="s">
        <v>12</v>
      </c>
      <c r="D9" s="8">
        <v>1</v>
      </c>
      <c r="E9" s="54"/>
      <c r="F9" s="8">
        <f t="shared" si="0"/>
        <v>0</v>
      </c>
    </row>
    <row r="10" spans="1:6">
      <c r="A10" s="58">
        <v>6</v>
      </c>
      <c r="B10" s="51" t="s">
        <v>47</v>
      </c>
      <c r="C10" s="52" t="s">
        <v>45</v>
      </c>
      <c r="D10" s="8">
        <v>2</v>
      </c>
      <c r="E10" s="54"/>
      <c r="F10" s="8">
        <f t="shared" si="0"/>
        <v>0</v>
      </c>
    </row>
    <row r="11" spans="1:6" ht="30.75" customHeight="1">
      <c r="A11" s="58">
        <v>7</v>
      </c>
      <c r="B11" s="51" t="s">
        <v>44</v>
      </c>
      <c r="C11" s="52" t="s">
        <v>12</v>
      </c>
      <c r="D11" s="8">
        <v>1</v>
      </c>
      <c r="E11" s="54"/>
      <c r="F11" s="8">
        <f t="shared" si="0"/>
        <v>0</v>
      </c>
    </row>
    <row r="12" spans="1:6" ht="30">
      <c r="A12" s="58">
        <v>8</v>
      </c>
      <c r="B12" s="51" t="s">
        <v>48</v>
      </c>
      <c r="C12" s="52" t="s">
        <v>12</v>
      </c>
      <c r="D12" s="8">
        <v>1</v>
      </c>
      <c r="E12" s="54"/>
      <c r="F12" s="8">
        <f t="shared" si="0"/>
        <v>0</v>
      </c>
    </row>
    <row r="13" spans="1:6">
      <c r="A13" s="58">
        <v>9</v>
      </c>
      <c r="B13" s="51" t="s">
        <v>33</v>
      </c>
      <c r="C13" s="52" t="s">
        <v>12</v>
      </c>
      <c r="D13" s="8">
        <v>1</v>
      </c>
      <c r="E13" s="54"/>
      <c r="F13" s="8">
        <f t="shared" si="0"/>
        <v>0</v>
      </c>
    </row>
    <row r="14" spans="1:6" ht="30">
      <c r="A14" s="59">
        <v>10</v>
      </c>
      <c r="B14" s="51" t="s">
        <v>23</v>
      </c>
      <c r="C14" s="52" t="s">
        <v>12</v>
      </c>
      <c r="D14" s="8">
        <v>1</v>
      </c>
      <c r="E14" s="54"/>
      <c r="F14" s="8">
        <f t="shared" si="0"/>
        <v>0</v>
      </c>
    </row>
    <row r="15" spans="1:6" ht="30">
      <c r="A15" s="58">
        <v>11</v>
      </c>
      <c r="B15" s="51" t="s">
        <v>49</v>
      </c>
      <c r="C15" s="52" t="s">
        <v>12</v>
      </c>
      <c r="D15" s="8">
        <v>1</v>
      </c>
      <c r="E15" s="54"/>
      <c r="F15" s="8">
        <f t="shared" si="0"/>
        <v>0</v>
      </c>
    </row>
    <row r="16" spans="1:6">
      <c r="A16" s="58">
        <v>12</v>
      </c>
      <c r="B16" s="51" t="s">
        <v>58</v>
      </c>
      <c r="C16" s="52" t="s">
        <v>12</v>
      </c>
      <c r="D16" s="8">
        <v>1</v>
      </c>
      <c r="E16" s="54"/>
      <c r="F16" s="8">
        <f t="shared" si="0"/>
        <v>0</v>
      </c>
    </row>
    <row r="17" spans="1:6">
      <c r="A17" s="58">
        <v>13</v>
      </c>
      <c r="B17" s="51" t="s">
        <v>59</v>
      </c>
      <c r="C17" s="52" t="s">
        <v>45</v>
      </c>
      <c r="D17" s="8">
        <v>1</v>
      </c>
      <c r="E17" s="54"/>
      <c r="F17" s="8">
        <f t="shared" si="0"/>
        <v>0</v>
      </c>
    </row>
    <row r="18" spans="1:6">
      <c r="A18" s="58">
        <v>14</v>
      </c>
      <c r="B18" s="51" t="s">
        <v>34</v>
      </c>
      <c r="C18" s="52" t="s">
        <v>12</v>
      </c>
      <c r="D18" s="8">
        <v>1</v>
      </c>
      <c r="E18" s="54"/>
      <c r="F18" s="8">
        <f t="shared" si="0"/>
        <v>0</v>
      </c>
    </row>
    <row r="19" spans="1:6">
      <c r="A19" s="58">
        <v>15</v>
      </c>
      <c r="B19" s="51" t="s">
        <v>50</v>
      </c>
      <c r="C19" s="52" t="s">
        <v>12</v>
      </c>
      <c r="D19" s="8">
        <v>1</v>
      </c>
      <c r="E19" s="54"/>
      <c r="F19" s="8">
        <f t="shared" si="0"/>
        <v>0</v>
      </c>
    </row>
    <row r="20" spans="1:6">
      <c r="A20" s="58">
        <v>16</v>
      </c>
      <c r="B20" s="51" t="s">
        <v>35</v>
      </c>
      <c r="C20" s="52" t="s">
        <v>12</v>
      </c>
      <c r="D20" s="8">
        <v>1</v>
      </c>
      <c r="E20" s="54"/>
      <c r="F20" s="8">
        <f t="shared" si="0"/>
        <v>0</v>
      </c>
    </row>
    <row r="21" spans="1:6">
      <c r="A21" s="59">
        <v>17</v>
      </c>
      <c r="B21" s="51" t="s">
        <v>51</v>
      </c>
      <c r="C21" s="52" t="s">
        <v>12</v>
      </c>
      <c r="D21" s="8">
        <v>4</v>
      </c>
      <c r="E21" s="54"/>
      <c r="F21" s="8">
        <f t="shared" si="0"/>
        <v>0</v>
      </c>
    </row>
    <row r="22" spans="1:6">
      <c r="A22" s="58">
        <v>18</v>
      </c>
      <c r="B22" s="51" t="s">
        <v>52</v>
      </c>
      <c r="C22" s="52" t="s">
        <v>12</v>
      </c>
      <c r="D22" s="8">
        <v>2</v>
      </c>
      <c r="E22" s="54"/>
      <c r="F22" s="8">
        <f t="shared" si="0"/>
        <v>0</v>
      </c>
    </row>
    <row r="23" spans="1:6">
      <c r="A23" s="58">
        <v>19</v>
      </c>
      <c r="B23" s="51" t="s">
        <v>36</v>
      </c>
      <c r="C23" s="52" t="s">
        <v>12</v>
      </c>
      <c r="D23" s="8">
        <v>1</v>
      </c>
      <c r="E23" s="54"/>
      <c r="F23" s="8">
        <f t="shared" si="0"/>
        <v>0</v>
      </c>
    </row>
    <row r="24" spans="1:6">
      <c r="A24" s="58">
        <v>20</v>
      </c>
      <c r="B24" s="51" t="s">
        <v>37</v>
      </c>
      <c r="C24" s="52" t="s">
        <v>12</v>
      </c>
      <c r="D24" s="8">
        <v>1</v>
      </c>
      <c r="E24" s="54"/>
      <c r="F24" s="8">
        <f t="shared" si="0"/>
        <v>0</v>
      </c>
    </row>
    <row r="25" spans="1:6" ht="30" customHeight="1">
      <c r="A25" s="58">
        <v>21</v>
      </c>
      <c r="B25" s="51" t="s">
        <v>38</v>
      </c>
      <c r="C25" s="52" t="s">
        <v>12</v>
      </c>
      <c r="D25" s="8">
        <v>1</v>
      </c>
      <c r="E25" s="54"/>
      <c r="F25" s="8">
        <f t="shared" si="0"/>
        <v>0</v>
      </c>
    </row>
    <row r="26" spans="1:6" ht="30">
      <c r="A26" s="58">
        <v>22</v>
      </c>
      <c r="B26" s="51" t="s">
        <v>39</v>
      </c>
      <c r="C26" s="52" t="s">
        <v>12</v>
      </c>
      <c r="D26" s="8">
        <v>1</v>
      </c>
      <c r="E26" s="54"/>
      <c r="F26" s="8">
        <f t="shared" si="0"/>
        <v>0</v>
      </c>
    </row>
    <row r="27" spans="1:6" ht="30">
      <c r="A27" s="58">
        <v>23</v>
      </c>
      <c r="B27" s="51" t="s">
        <v>40</v>
      </c>
      <c r="C27" s="52" t="s">
        <v>12</v>
      </c>
      <c r="D27" s="8">
        <v>1</v>
      </c>
      <c r="E27" s="54"/>
      <c r="F27" s="8">
        <f t="shared" si="0"/>
        <v>0</v>
      </c>
    </row>
    <row r="28" spans="1:6">
      <c r="A28" s="59">
        <v>24</v>
      </c>
      <c r="B28" s="51" t="s">
        <v>41</v>
      </c>
      <c r="C28" s="52" t="s">
        <v>12</v>
      </c>
      <c r="D28" s="8">
        <v>2</v>
      </c>
      <c r="E28" s="54"/>
      <c r="F28" s="8">
        <f t="shared" si="0"/>
        <v>0</v>
      </c>
    </row>
    <row r="29" spans="1:6">
      <c r="A29" s="58">
        <v>25</v>
      </c>
      <c r="B29" s="51" t="s">
        <v>42</v>
      </c>
      <c r="C29" s="52" t="s">
        <v>12</v>
      </c>
      <c r="D29" s="8">
        <v>2</v>
      </c>
      <c r="E29" s="54"/>
      <c r="F29" s="8">
        <f t="shared" si="0"/>
        <v>0</v>
      </c>
    </row>
    <row r="30" spans="1:6">
      <c r="A30" s="58">
        <v>26</v>
      </c>
      <c r="B30" s="51" t="s">
        <v>21</v>
      </c>
      <c r="C30" s="52" t="s">
        <v>12</v>
      </c>
      <c r="D30" s="8">
        <v>2</v>
      </c>
      <c r="E30" s="54"/>
      <c r="F30" s="8">
        <f t="shared" si="0"/>
        <v>0</v>
      </c>
    </row>
    <row r="31" spans="1:6" ht="60">
      <c r="A31" s="58">
        <v>27</v>
      </c>
      <c r="B31" s="51" t="s">
        <v>43</v>
      </c>
      <c r="C31" s="52" t="s">
        <v>45</v>
      </c>
      <c r="D31" s="8">
        <v>5</v>
      </c>
      <c r="E31" s="54"/>
      <c r="F31" s="8">
        <f t="shared" si="0"/>
        <v>0</v>
      </c>
    </row>
    <row r="32" spans="1:6">
      <c r="A32" s="46"/>
      <c r="B32" s="51"/>
      <c r="C32" s="52"/>
      <c r="D32" s="8"/>
      <c r="E32" s="8"/>
      <c r="F32" s="8"/>
    </row>
    <row r="33" spans="1:6">
      <c r="A33" s="46"/>
      <c r="B33" s="50"/>
      <c r="C33" s="50"/>
      <c r="D33" s="8"/>
      <c r="E33" s="8"/>
      <c r="F33" s="8"/>
    </row>
    <row r="34" spans="1:6">
      <c r="A34" s="53" t="s">
        <v>19</v>
      </c>
      <c r="B34" s="10" t="s">
        <v>18</v>
      </c>
      <c r="C34" s="10"/>
      <c r="D34" s="10"/>
      <c r="E34" s="10"/>
      <c r="F34" s="55">
        <f>SUM(F5:F31)</f>
        <v>0</v>
      </c>
    </row>
    <row r="35" spans="1:6">
      <c r="A35" s="57"/>
      <c r="B35" s="56"/>
      <c r="C35" s="5"/>
      <c r="D35" s="5"/>
      <c r="E35" s="5"/>
      <c r="F35" s="6"/>
    </row>
    <row r="36" spans="1:6" ht="31.5" customHeight="1">
      <c r="A36" s="57"/>
      <c r="B36" s="56" t="s">
        <v>53</v>
      </c>
      <c r="C36" s="5"/>
      <c r="D36" s="5"/>
      <c r="E36" s="5"/>
      <c r="F36" s="6"/>
    </row>
  </sheetData>
  <sheetProtection algorithmName="SHA-512" hashValue="tAKhe+emyV2Ypx/uuQ4W0nnlmT5J01eDVuLXfJ3B04w+Rh4OTDx+5WPlx9PYn322FhmqC6ml3Bheu8J6BYbEMg==" saltValue="A/GtgWAFzv99orp/wWCgdA==" spinCount="100000" sheet="1" objects="1" scenarios="1"/>
  <mergeCells count="1">
    <mergeCell ref="B1:F1"/>
  </mergeCells>
  <pageMargins left="0.7" right="0.7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NASLOVNA</vt:lpstr>
      <vt:lpstr>REKAPITULACIJA</vt:lpstr>
      <vt:lpstr>OPREMA</vt:lpstr>
      <vt:lpstr>NASLOVNA!Podrucje_ispisa</vt:lpstr>
      <vt:lpstr>OPREMA!Podrucje_ispisa</vt:lpstr>
      <vt:lpstr>REKAPITULACIJA!Podrucje_ispisa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Pufnica</dc:creator>
  <cp:lastModifiedBy>Tihomir Kedmenec</cp:lastModifiedBy>
  <cp:lastPrinted>2024-11-26T09:31:56Z</cp:lastPrinted>
  <dcterms:created xsi:type="dcterms:W3CDTF">2015-06-05T18:17:20Z</dcterms:created>
  <dcterms:modified xsi:type="dcterms:W3CDTF">2024-11-26T11:21:35Z</dcterms:modified>
</cp:coreProperties>
</file>