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List1!$A$1:$K$42</definedName>
  </definedNames>
  <calcPr calcId="145621"/>
</workbook>
</file>

<file path=xl/calcChain.xml><?xml version="1.0" encoding="utf-8"?>
<calcChain xmlns="http://schemas.openxmlformats.org/spreadsheetml/2006/main">
  <c r="J32" i="1" l="1"/>
  <c r="J31" i="1"/>
  <c r="J26" i="1"/>
  <c r="J25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30" i="1" l="1"/>
  <c r="J24" i="1"/>
  <c r="J18" i="1"/>
</calcChain>
</file>

<file path=xl/sharedStrings.xml><?xml version="1.0" encoding="utf-8"?>
<sst xmlns="http://schemas.openxmlformats.org/spreadsheetml/2006/main" count="145" uniqueCount="105">
  <si>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</si>
  <si>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</si>
  <si>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</si>
  <si>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</si>
  <si>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</si>
  <si>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</si>
  <si>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</si>
  <si>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</si>
  <si>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</si>
  <si>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</si>
  <si>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</si>
  <si>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</si>
  <si>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</si>
  <si>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</si>
  <si>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</si>
  <si>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</si>
  <si>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</si>
  <si>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</si>
  <si>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</si>
  <si>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</si>
  <si>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</si>
  <si>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</si>
  <si>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</si>
  <si>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</si>
  <si>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</si>
  <si>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</si>
  <si>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</si>
  <si>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</si>
  <si>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</si>
  <si>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</si>
  <si>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</si>
  <si>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</si>
  <si>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</si>
  <si>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</si>
  <si>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6.</t>
  </si>
  <si>
    <t>Projekt Agro Vukovar</t>
  </si>
  <si>
    <t>R.130.01.02.01.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</si>
  <si>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</si>
  <si>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</si>
  <si>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</si>
  <si>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</si>
  <si>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</si>
  <si>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</si>
  <si>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</si>
  <si>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</si>
  <si>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</si>
  <si>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R.130.01.02.02.</t>
  </si>
  <si>
    <t>Projekt "Obrtnička ulica"</t>
  </si>
  <si>
    <t>130 / 01</t>
  </si>
  <si>
    <t>Edukacijski CNC centar Vukovar</t>
  </si>
  <si>
    <t>Intervencijski plan</t>
  </si>
  <si>
    <t>Broj poduzetnika / obrtnika</t>
  </si>
  <si>
    <t>Broj gospodarstava / poljoprivrednika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</si>
  <si>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</si>
  <si>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</si>
  <si>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</si>
  <si>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</si>
  <si>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</si>
  <si>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</si>
  <si>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</si>
  <si>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</si>
  <si>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</si>
  <si>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</si>
  <si>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</si>
  <si>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</si>
  <si>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</si>
  <si>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</si>
  <si>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</si>
  <si>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</si>
  <si>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Skladišno-distribucijski centar Vukovar</t>
  </si>
  <si>
    <t>R.130.03.01.04.</t>
  </si>
  <si>
    <t>Strategija razvoja gospodarstva</t>
  </si>
  <si>
    <t>Ekonomska škola Vukovar</t>
  </si>
  <si>
    <t>130/03</t>
  </si>
  <si>
    <t>OŠ Nikole Andrića-obnova</t>
  </si>
  <si>
    <t>R.170.02.02.06.</t>
  </si>
  <si>
    <t>OŠ Nikole Andrića</t>
  </si>
  <si>
    <t>170/02</t>
  </si>
  <si>
    <t>Projekt Adica</t>
  </si>
  <si>
    <t>130/01</t>
  </si>
  <si>
    <t>R.120.04.04.02.</t>
  </si>
  <si>
    <t>Razvoj ljudskih potencijala</t>
  </si>
  <si>
    <t>Plan  2021.</t>
  </si>
  <si>
    <t>KLASA: 400-08/20-01/1</t>
  </si>
  <si>
    <t>Novi plan</t>
  </si>
  <si>
    <t>Povećanje</t>
  </si>
  <si>
    <t>Smanjenje</t>
  </si>
  <si>
    <t>42-kupnja broda za 2,3, ali to ne ide u prp</t>
  </si>
  <si>
    <t>-</t>
  </si>
  <si>
    <t>IZMJENE I DOPUNE PLANA RAZVOJNIH PROGRAMA GRADA VUKOVARA ZA 2021. g.</t>
  </si>
  <si>
    <t>R.131.01.02.04.</t>
  </si>
  <si>
    <t>R.131.01.02.05.</t>
  </si>
  <si>
    <t>R.131.03.01.02.</t>
  </si>
  <si>
    <t>R.131.03.01.03.</t>
  </si>
  <si>
    <t>R.131.03.01.04.</t>
  </si>
  <si>
    <t>R.131.03.01.05.</t>
  </si>
  <si>
    <t>R.131.03.02.01.</t>
  </si>
  <si>
    <t>R.131.03.02.02.</t>
  </si>
  <si>
    <t>Željko Sabo, teolog</t>
  </si>
  <si>
    <t>131/03</t>
  </si>
  <si>
    <t>R.171.02.02.06.</t>
  </si>
  <si>
    <t>171/02</t>
  </si>
  <si>
    <t>131/01</t>
  </si>
  <si>
    <t>URBROJ: 2196/01-01-21-20</t>
  </si>
  <si>
    <t>Vukovar, 27. prosinca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</si>
</sst>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horizontal="right" vertical="center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7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25" zoomScaleNormal="100" workbookViewId="0">
      <selection activeCell="E38" sqref="E38"/>
    </sheetView>
  </sheetViews>
  <sheetFormatPr defaultRowHeight="15" x14ac:dyDescent="0.25"/>
  <cols>
    <col min="1" max="1" width="4.7109375" customWidth="1"/>
    <col min="2" max="2" width="13.5703125" style="19" customWidth="1"/>
    <col min="3" max="3" width="14.85546875" style="19" customWidth="1"/>
    <col min="4" max="4" width="14.140625" style="17" customWidth="1"/>
    <col min="5" max="5" width="27.7109375" style="20" customWidth="1"/>
    <col min="6" max="6" width="16.28515625" customWidth="1"/>
    <col min="7" max="7" width="18.42578125" customWidth="1"/>
    <col min="8" max="9" width="18.42578125" style="6" customWidth="1"/>
    <col min="10" max="10" width="18.42578125" customWidth="1"/>
    <col min="11" max="11" width="17.28515625" customWidth="1"/>
  </cols>
  <sheetData>
    <row r="1" spans="1:16" ht="15" customHeight="1" x14ac:dyDescent="0.25">
      <c r="A1" s="57" t="s">
        <v>89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6" ht="1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6" ht="15.75" thickBot="1" x14ac:dyDescent="0.3">
      <c r="A3" s="1"/>
      <c r="F3" s="1"/>
      <c r="G3" s="1"/>
      <c r="J3" s="1"/>
      <c r="K3" s="1"/>
    </row>
    <row r="4" spans="1:16" ht="45.75" thickBot="1" x14ac:dyDescent="0.3">
      <c r="A4" s="32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82</v>
      </c>
      <c r="H4" s="5" t="s">
        <v>85</v>
      </c>
      <c r="I4" s="5" t="s">
        <v>86</v>
      </c>
      <c r="J4" s="5" t="s">
        <v>84</v>
      </c>
      <c r="K4" s="31" t="s">
        <v>17</v>
      </c>
      <c r="L4" s="4"/>
    </row>
    <row r="5" spans="1:16" x14ac:dyDescent="0.25">
      <c r="A5" s="62" t="s">
        <v>20</v>
      </c>
      <c r="B5" s="60" t="s">
        <v>6</v>
      </c>
      <c r="C5" s="60" t="s">
        <v>7</v>
      </c>
      <c r="D5" s="11" t="s">
        <v>39</v>
      </c>
      <c r="E5" s="11" t="s">
        <v>8</v>
      </c>
      <c r="F5" s="66" t="s">
        <v>54</v>
      </c>
      <c r="G5" s="13">
        <v>5550000</v>
      </c>
      <c r="H5" s="14" t="s">
        <v>88</v>
      </c>
      <c r="I5" s="14">
        <v>850000</v>
      </c>
      <c r="J5" s="14">
        <f>G5-I5</f>
        <v>4700000</v>
      </c>
      <c r="K5" s="58" t="s">
        <v>19</v>
      </c>
    </row>
    <row r="6" spans="1:16" ht="30" x14ac:dyDescent="0.25">
      <c r="A6" s="62"/>
      <c r="B6" s="61"/>
      <c r="C6" s="61"/>
      <c r="D6" s="8" t="s">
        <v>40</v>
      </c>
      <c r="E6" s="8" t="s">
        <v>15</v>
      </c>
      <c r="F6" s="67"/>
      <c r="G6" s="15">
        <v>900000</v>
      </c>
      <c r="H6" s="15" t="s">
        <v>88</v>
      </c>
      <c r="I6" s="15">
        <v>415000</v>
      </c>
      <c r="J6" s="14">
        <f>G6-I6</f>
        <v>485000</v>
      </c>
      <c r="K6" s="58"/>
    </row>
    <row r="7" spans="1:16" x14ac:dyDescent="0.25">
      <c r="A7" s="62"/>
      <c r="B7" s="61"/>
      <c r="C7" s="61"/>
      <c r="D7" s="8" t="s">
        <v>58</v>
      </c>
      <c r="E7" s="22" t="s">
        <v>9</v>
      </c>
      <c r="F7" s="67"/>
      <c r="G7" s="15">
        <v>7385000</v>
      </c>
      <c r="H7" s="15" t="s">
        <v>88</v>
      </c>
      <c r="I7" s="15">
        <v>7000000</v>
      </c>
      <c r="J7" s="14">
        <f>G7-I7</f>
        <v>385000</v>
      </c>
      <c r="K7" s="58"/>
      <c r="P7" s="4"/>
    </row>
    <row r="8" spans="1:16" ht="15" customHeight="1" x14ac:dyDescent="0.25">
      <c r="A8" s="62"/>
      <c r="B8" s="61"/>
      <c r="C8" s="61"/>
      <c r="D8" s="21" t="s">
        <v>41</v>
      </c>
      <c r="E8" s="22" t="s">
        <v>10</v>
      </c>
      <c r="F8" s="67"/>
      <c r="G8" s="15">
        <v>1000000</v>
      </c>
      <c r="H8" s="15" t="s">
        <v>88</v>
      </c>
      <c r="I8" s="15">
        <v>1000000</v>
      </c>
      <c r="J8" s="14">
        <f>G8-I8</f>
        <v>0</v>
      </c>
      <c r="K8" s="58"/>
    </row>
    <row r="9" spans="1:16" x14ac:dyDescent="0.25">
      <c r="A9" s="62"/>
      <c r="B9" s="61"/>
      <c r="C9" s="61"/>
      <c r="D9" s="8" t="s">
        <v>42</v>
      </c>
      <c r="E9" s="8" t="s">
        <v>11</v>
      </c>
      <c r="F9" s="67"/>
      <c r="G9" s="15">
        <v>3650000</v>
      </c>
      <c r="H9" s="15">
        <v>1060000</v>
      </c>
      <c r="I9" s="15" t="s">
        <v>88</v>
      </c>
      <c r="J9" s="14">
        <f>G9+H9</f>
        <v>4710000</v>
      </c>
      <c r="K9" s="58"/>
    </row>
    <row r="10" spans="1:16" x14ac:dyDescent="0.25">
      <c r="A10" s="62"/>
      <c r="B10" s="61"/>
      <c r="C10" s="61"/>
      <c r="D10" s="8" t="s">
        <v>43</v>
      </c>
      <c r="E10" s="8" t="s">
        <v>16</v>
      </c>
      <c r="F10" s="67"/>
      <c r="G10" s="15">
        <v>4500000</v>
      </c>
      <c r="H10" s="16" t="s">
        <v>88</v>
      </c>
      <c r="I10" s="16">
        <v>2160000</v>
      </c>
      <c r="J10" s="14">
        <f>G10-I10</f>
        <v>2340000</v>
      </c>
      <c r="K10" s="58"/>
    </row>
    <row r="11" spans="1:16" ht="30" x14ac:dyDescent="0.25">
      <c r="A11" s="62"/>
      <c r="B11" s="61"/>
      <c r="C11" s="61"/>
      <c r="D11" s="8" t="s">
        <v>44</v>
      </c>
      <c r="E11" s="8" t="s">
        <v>12</v>
      </c>
      <c r="F11" s="67"/>
      <c r="G11" s="15">
        <v>1100000</v>
      </c>
      <c r="H11" s="16">
        <v>55000</v>
      </c>
      <c r="I11" s="16" t="s">
        <v>88</v>
      </c>
      <c r="J11" s="14">
        <f>G11+H11</f>
        <v>1155000</v>
      </c>
      <c r="K11" s="58"/>
    </row>
    <row r="12" spans="1:16" ht="30" x14ac:dyDescent="0.25">
      <c r="A12" s="62"/>
      <c r="B12" s="61"/>
      <c r="C12" s="61"/>
      <c r="D12" s="8" t="s">
        <v>64</v>
      </c>
      <c r="E12" s="22" t="s">
        <v>65</v>
      </c>
      <c r="F12" s="67"/>
      <c r="G12" s="15">
        <v>23300000</v>
      </c>
      <c r="H12" s="15" t="s">
        <v>88</v>
      </c>
      <c r="I12" s="15">
        <v>14943000</v>
      </c>
      <c r="J12" s="14">
        <f>G12-I12</f>
        <v>8357000</v>
      </c>
      <c r="K12" s="58"/>
    </row>
    <row r="13" spans="1:16" ht="30" x14ac:dyDescent="0.25">
      <c r="A13" s="62"/>
      <c r="B13" s="61"/>
      <c r="C13" s="61"/>
      <c r="D13" s="8" t="s">
        <v>45</v>
      </c>
      <c r="E13" s="8" t="s">
        <v>13</v>
      </c>
      <c r="F13" s="67"/>
      <c r="G13" s="15">
        <v>1500000</v>
      </c>
      <c r="H13" s="15" t="s">
        <v>88</v>
      </c>
      <c r="I13" s="15">
        <v>800000</v>
      </c>
      <c r="J13" s="14">
        <f>G13-I13</f>
        <v>700000</v>
      </c>
      <c r="K13" s="59"/>
    </row>
    <row r="14" spans="1:16" ht="45" x14ac:dyDescent="0.25">
      <c r="A14" s="62"/>
      <c r="B14" s="61"/>
      <c r="C14" s="65" t="s">
        <v>50</v>
      </c>
      <c r="D14" s="8" t="s">
        <v>38</v>
      </c>
      <c r="E14" s="7" t="s">
        <v>14</v>
      </c>
      <c r="F14" s="67"/>
      <c r="G14" s="15">
        <v>10500000</v>
      </c>
      <c r="H14" s="15">
        <v>1050000</v>
      </c>
      <c r="I14" s="15" t="s">
        <v>88</v>
      </c>
      <c r="J14" s="14">
        <f>G14+H14</f>
        <v>11550000</v>
      </c>
      <c r="K14" s="69" t="s">
        <v>18</v>
      </c>
    </row>
    <row r="15" spans="1:16" s="6" customFormat="1" x14ac:dyDescent="0.25">
      <c r="A15" s="62"/>
      <c r="B15" s="61"/>
      <c r="C15" s="61"/>
      <c r="D15" s="21" t="s">
        <v>80</v>
      </c>
      <c r="E15" s="7" t="s">
        <v>72</v>
      </c>
      <c r="F15" s="67"/>
      <c r="G15" s="15">
        <v>60000000</v>
      </c>
      <c r="H15" s="15" t="s">
        <v>88</v>
      </c>
      <c r="I15" s="15">
        <v>43000000</v>
      </c>
      <c r="J15" s="14">
        <f>G15-I15</f>
        <v>17000000</v>
      </c>
      <c r="K15" s="58"/>
    </row>
    <row r="16" spans="1:16" s="6" customFormat="1" x14ac:dyDescent="0.25">
      <c r="A16" s="63"/>
      <c r="B16" s="64"/>
      <c r="C16" s="64"/>
      <c r="D16" s="21" t="s">
        <v>66</v>
      </c>
      <c r="E16" s="29" t="s">
        <v>25</v>
      </c>
      <c r="F16" s="68"/>
      <c r="G16" s="30">
        <v>56000000</v>
      </c>
      <c r="H16" s="30" t="s">
        <v>88</v>
      </c>
      <c r="I16" s="30">
        <v>13982000</v>
      </c>
      <c r="J16" s="14">
        <f>G16-I16</f>
        <v>42018000</v>
      </c>
      <c r="K16" s="59"/>
    </row>
    <row r="17" spans="1:13" ht="45" x14ac:dyDescent="0.25">
      <c r="A17" s="25" t="s">
        <v>21</v>
      </c>
      <c r="B17" s="23" t="s">
        <v>55</v>
      </c>
      <c r="C17" s="28" t="s">
        <v>23</v>
      </c>
      <c r="D17" s="27" t="s">
        <v>37</v>
      </c>
      <c r="E17" s="21" t="s">
        <v>67</v>
      </c>
      <c r="F17" s="23" t="s">
        <v>56</v>
      </c>
      <c r="G17" s="24">
        <v>15300000</v>
      </c>
      <c r="H17" s="24" t="s">
        <v>88</v>
      </c>
      <c r="I17" s="24">
        <v>11400000</v>
      </c>
      <c r="J17" s="14">
        <f>G17-I17</f>
        <v>3900000</v>
      </c>
      <c r="K17" s="36" t="s">
        <v>24</v>
      </c>
      <c r="L17" s="39"/>
      <c r="M17" t="s">
        <v>87</v>
      </c>
    </row>
    <row r="18" spans="1:13" ht="75" x14ac:dyDescent="0.25">
      <c r="A18" s="12" t="s">
        <v>22</v>
      </c>
      <c r="B18" s="9" t="s">
        <v>26</v>
      </c>
      <c r="C18" s="9" t="s">
        <v>68</v>
      </c>
      <c r="D18" s="18" t="s">
        <v>36</v>
      </c>
      <c r="E18" s="8" t="s">
        <v>27</v>
      </c>
      <c r="F18" s="9" t="s">
        <v>52</v>
      </c>
      <c r="G18" s="35">
        <v>1000000</v>
      </c>
      <c r="H18" s="10" t="s">
        <v>88</v>
      </c>
      <c r="I18" s="10" t="s">
        <v>88</v>
      </c>
      <c r="J18" s="14">
        <f>G18</f>
        <v>1000000</v>
      </c>
      <c r="K18" s="12" t="s">
        <v>48</v>
      </c>
    </row>
    <row r="19" spans="1:13" ht="45" customHeight="1" x14ac:dyDescent="0.25">
      <c r="A19" s="48" t="s">
        <v>30</v>
      </c>
      <c r="B19" s="45" t="s">
        <v>28</v>
      </c>
      <c r="C19" s="23" t="s">
        <v>29</v>
      </c>
      <c r="D19" s="18" t="s">
        <v>46</v>
      </c>
      <c r="E19" s="8" t="s">
        <v>29</v>
      </c>
      <c r="F19" s="45" t="s">
        <v>51</v>
      </c>
      <c r="G19" s="35">
        <v>4610000</v>
      </c>
      <c r="H19" s="10" t="s">
        <v>88</v>
      </c>
      <c r="I19" s="10" t="s">
        <v>88</v>
      </c>
      <c r="J19" s="15">
        <f>G19</f>
        <v>4610000</v>
      </c>
      <c r="K19" s="44" t="s">
        <v>79</v>
      </c>
    </row>
    <row r="20" spans="1:13" ht="15" customHeight="1" x14ac:dyDescent="0.25">
      <c r="A20" s="56"/>
      <c r="B20" s="46"/>
      <c r="C20" s="45" t="s">
        <v>31</v>
      </c>
      <c r="D20" s="37" t="s">
        <v>90</v>
      </c>
      <c r="E20" s="8" t="s">
        <v>47</v>
      </c>
      <c r="F20" s="46"/>
      <c r="G20" s="10">
        <v>1100000</v>
      </c>
      <c r="H20" s="10" t="s">
        <v>88</v>
      </c>
      <c r="I20" s="10">
        <v>1100000</v>
      </c>
      <c r="J20" s="15">
        <f>G20-I20</f>
        <v>0</v>
      </c>
      <c r="K20" s="38" t="s">
        <v>102</v>
      </c>
    </row>
    <row r="21" spans="1:13" s="6" customFormat="1" ht="30" x14ac:dyDescent="0.25">
      <c r="A21" s="56"/>
      <c r="B21" s="46"/>
      <c r="C21" s="46"/>
      <c r="D21" s="18" t="s">
        <v>91</v>
      </c>
      <c r="E21" s="22" t="s">
        <v>31</v>
      </c>
      <c r="F21" s="47"/>
      <c r="G21" s="26">
        <v>3000000</v>
      </c>
      <c r="H21" s="26" t="s">
        <v>88</v>
      </c>
      <c r="I21" s="26">
        <v>3000000</v>
      </c>
      <c r="J21" s="14">
        <f>G21-I21</f>
        <v>0</v>
      </c>
      <c r="K21" s="12" t="s">
        <v>102</v>
      </c>
    </row>
    <row r="22" spans="1:13" s="6" customFormat="1" x14ac:dyDescent="0.25">
      <c r="A22" s="56"/>
      <c r="B22" s="46"/>
      <c r="C22" s="46"/>
      <c r="D22" s="18" t="s">
        <v>92</v>
      </c>
      <c r="E22" s="18" t="s">
        <v>35</v>
      </c>
      <c r="F22" s="46"/>
      <c r="G22" s="10">
        <v>4500000</v>
      </c>
      <c r="H22" s="10" t="s">
        <v>88</v>
      </c>
      <c r="I22" s="10">
        <v>4500000</v>
      </c>
      <c r="J22" s="14">
        <f>G22-I22</f>
        <v>0</v>
      </c>
      <c r="K22" s="12" t="s">
        <v>99</v>
      </c>
    </row>
    <row r="23" spans="1:13" s="6" customFormat="1" ht="30" x14ac:dyDescent="0.25">
      <c r="A23" s="56"/>
      <c r="B23" s="46"/>
      <c r="C23" s="46"/>
      <c r="D23" s="18" t="s">
        <v>93</v>
      </c>
      <c r="E23" s="8" t="s">
        <v>69</v>
      </c>
      <c r="F23" s="46"/>
      <c r="G23" s="10">
        <v>500000</v>
      </c>
      <c r="H23" s="10" t="s">
        <v>88</v>
      </c>
      <c r="I23" s="10">
        <v>500000</v>
      </c>
      <c r="J23" s="14">
        <f t="shared" ref="J23" si="0">G23-I23</f>
        <v>0</v>
      </c>
      <c r="K23" s="12" t="s">
        <v>99</v>
      </c>
    </row>
    <row r="24" spans="1:13" x14ac:dyDescent="0.25">
      <c r="A24" s="56"/>
      <c r="B24" s="46"/>
      <c r="C24" s="46"/>
      <c r="D24" s="18" t="s">
        <v>70</v>
      </c>
      <c r="E24" s="18" t="s">
        <v>33</v>
      </c>
      <c r="F24" s="46"/>
      <c r="G24" s="10">
        <v>25000</v>
      </c>
      <c r="H24" s="10" t="s">
        <v>88</v>
      </c>
      <c r="I24" s="10">
        <v>9000</v>
      </c>
      <c r="J24" s="14">
        <f>G24-I24</f>
        <v>16000</v>
      </c>
      <c r="K24" s="12" t="s">
        <v>73</v>
      </c>
    </row>
    <row r="25" spans="1:13" s="6" customFormat="1" x14ac:dyDescent="0.25">
      <c r="A25" s="56"/>
      <c r="B25" s="46"/>
      <c r="C25" s="46"/>
      <c r="D25" s="18" t="s">
        <v>94</v>
      </c>
      <c r="E25" s="18" t="s">
        <v>33</v>
      </c>
      <c r="F25" s="46"/>
      <c r="G25" s="24">
        <v>2175000</v>
      </c>
      <c r="H25" s="24" t="s">
        <v>88</v>
      </c>
      <c r="I25" s="24">
        <v>2160000</v>
      </c>
      <c r="J25" s="14">
        <f>G25-I25</f>
        <v>15000</v>
      </c>
      <c r="K25" s="12" t="s">
        <v>99</v>
      </c>
    </row>
    <row r="26" spans="1:13" ht="15" customHeight="1" x14ac:dyDescent="0.25">
      <c r="A26" s="56"/>
      <c r="B26" s="46"/>
      <c r="C26" s="46"/>
      <c r="D26" s="48" t="s">
        <v>95</v>
      </c>
      <c r="E26" s="50" t="s">
        <v>49</v>
      </c>
      <c r="F26" s="46"/>
      <c r="G26" s="52">
        <v>1500000</v>
      </c>
      <c r="H26" s="52" t="s">
        <v>88</v>
      </c>
      <c r="I26" s="52">
        <v>1500000</v>
      </c>
      <c r="J26" s="54">
        <f>G26-I26</f>
        <v>0</v>
      </c>
      <c r="K26" s="48" t="s">
        <v>99</v>
      </c>
    </row>
    <row r="27" spans="1:13" s="6" customFormat="1" x14ac:dyDescent="0.25">
      <c r="A27" s="56"/>
      <c r="B27" s="46"/>
      <c r="C27" s="46"/>
      <c r="D27" s="49"/>
      <c r="E27" s="51"/>
      <c r="F27" s="47"/>
      <c r="G27" s="53"/>
      <c r="H27" s="53"/>
      <c r="I27" s="53"/>
      <c r="J27" s="55"/>
      <c r="K27" s="49"/>
    </row>
    <row r="28" spans="1:13" x14ac:dyDescent="0.25">
      <c r="A28" s="56"/>
      <c r="B28" s="46"/>
      <c r="C28" s="45" t="s">
        <v>50</v>
      </c>
      <c r="D28" s="48" t="s">
        <v>96</v>
      </c>
      <c r="E28" s="50" t="s">
        <v>71</v>
      </c>
      <c r="F28" s="45" t="s">
        <v>51</v>
      </c>
      <c r="G28" s="52">
        <v>300000</v>
      </c>
      <c r="H28" s="52" t="s">
        <v>88</v>
      </c>
      <c r="I28" s="52">
        <v>0</v>
      </c>
      <c r="J28" s="54">
        <v>300000</v>
      </c>
      <c r="K28" s="48" t="s">
        <v>99</v>
      </c>
    </row>
    <row r="29" spans="1:13" s="6" customFormat="1" x14ac:dyDescent="0.25">
      <c r="A29" s="49"/>
      <c r="B29" s="47"/>
      <c r="C29" s="47"/>
      <c r="D29" s="49"/>
      <c r="E29" s="51"/>
      <c r="F29" s="47"/>
      <c r="G29" s="53"/>
      <c r="H29" s="53"/>
      <c r="I29" s="53"/>
      <c r="J29" s="55"/>
      <c r="K29" s="49"/>
    </row>
    <row r="30" spans="1:13" s="6" customFormat="1" ht="21.95" customHeight="1" x14ac:dyDescent="0.25">
      <c r="A30" s="48" t="s">
        <v>32</v>
      </c>
      <c r="B30" s="45" t="s">
        <v>81</v>
      </c>
      <c r="C30" s="45" t="s">
        <v>74</v>
      </c>
      <c r="D30" s="18" t="s">
        <v>75</v>
      </c>
      <c r="E30" s="8" t="s">
        <v>76</v>
      </c>
      <c r="F30" s="45" t="s">
        <v>53</v>
      </c>
      <c r="G30" s="10">
        <v>600000</v>
      </c>
      <c r="H30" s="10" t="s">
        <v>88</v>
      </c>
      <c r="I30" s="10">
        <v>135000</v>
      </c>
      <c r="J30" s="14">
        <f>G30-I30</f>
        <v>465000</v>
      </c>
      <c r="K30" s="12" t="s">
        <v>77</v>
      </c>
    </row>
    <row r="31" spans="1:13" s="6" customFormat="1" ht="21.95" customHeight="1" x14ac:dyDescent="0.25">
      <c r="A31" s="49"/>
      <c r="B31" s="47"/>
      <c r="C31" s="47"/>
      <c r="D31" s="43" t="s">
        <v>100</v>
      </c>
      <c r="E31" s="8" t="s">
        <v>76</v>
      </c>
      <c r="F31" s="46"/>
      <c r="G31" s="10">
        <v>1100000</v>
      </c>
      <c r="H31" s="10" t="s">
        <v>88</v>
      </c>
      <c r="I31" s="10">
        <v>750000</v>
      </c>
      <c r="J31" s="14">
        <f>G31-I31</f>
        <v>350000</v>
      </c>
      <c r="K31" s="12" t="s">
        <v>101</v>
      </c>
    </row>
    <row r="32" spans="1:13" ht="45" x14ac:dyDescent="0.25">
      <c r="A32" s="41" t="s">
        <v>34</v>
      </c>
      <c r="B32" s="40" t="s">
        <v>57</v>
      </c>
      <c r="C32" s="42" t="s">
        <v>50</v>
      </c>
      <c r="D32" s="44" t="s">
        <v>97</v>
      </c>
      <c r="E32" s="8" t="s">
        <v>78</v>
      </c>
      <c r="F32" s="47"/>
      <c r="G32" s="10">
        <v>34120000</v>
      </c>
      <c r="H32" s="10" t="s">
        <v>88</v>
      </c>
      <c r="I32" s="10">
        <v>33400000</v>
      </c>
      <c r="J32" s="15">
        <f>G32-I32</f>
        <v>720000</v>
      </c>
      <c r="K32" s="12" t="s">
        <v>99</v>
      </c>
    </row>
    <row r="35" spans="2:10" x14ac:dyDescent="0.25">
      <c r="B35" s="17" t="s">
        <v>59</v>
      </c>
    </row>
    <row r="36" spans="2:10" x14ac:dyDescent="0.25">
      <c r="B36" s="17" t="s">
        <v>60</v>
      </c>
    </row>
    <row r="37" spans="2:10" x14ac:dyDescent="0.25">
      <c r="B37" s="17" t="s">
        <v>61</v>
      </c>
    </row>
    <row r="38" spans="2:10" x14ac:dyDescent="0.25">
      <c r="B38" s="17" t="s">
        <v>62</v>
      </c>
    </row>
    <row r="39" spans="2:10" x14ac:dyDescent="0.25">
      <c r="B39" s="33" t="s">
        <v>83</v>
      </c>
      <c r="C39" s="34"/>
    </row>
    <row r="40" spans="2:10" x14ac:dyDescent="0.25">
      <c r="B40" s="33" t="s">
        <v>103</v>
      </c>
      <c r="C40" s="34"/>
    </row>
    <row r="41" spans="2:10" x14ac:dyDescent="0.25">
      <c r="B41" s="17" t="s">
        <v>104</v>
      </c>
      <c r="J41" s="6" t="s">
        <v>63</v>
      </c>
    </row>
    <row r="42" spans="2:10" x14ac:dyDescent="0.25">
      <c r="J42" s="6" t="s">
        <v>98</v>
      </c>
    </row>
  </sheetData>
  <mergeCells count="33">
    <mergeCell ref="A1:K2"/>
    <mergeCell ref="K5:K13"/>
    <mergeCell ref="C5:C13"/>
    <mergeCell ref="A5:A16"/>
    <mergeCell ref="B5:B16"/>
    <mergeCell ref="C14:C16"/>
    <mergeCell ref="F5:F16"/>
    <mergeCell ref="K14:K16"/>
    <mergeCell ref="J26:J27"/>
    <mergeCell ref="K26:K27"/>
    <mergeCell ref="F22:F27"/>
    <mergeCell ref="A19:A29"/>
    <mergeCell ref="B19:B29"/>
    <mergeCell ref="H28:H29"/>
    <mergeCell ref="I28:I29"/>
    <mergeCell ref="J28:J29"/>
    <mergeCell ref="C20:C27"/>
    <mergeCell ref="F19:F21"/>
    <mergeCell ref="F28:F29"/>
    <mergeCell ref="C28:C29"/>
    <mergeCell ref="D28:D29"/>
    <mergeCell ref="E28:E29"/>
    <mergeCell ref="G28:G29"/>
    <mergeCell ref="D26:D27"/>
    <mergeCell ref="E26:E27"/>
    <mergeCell ref="G26:G27"/>
    <mergeCell ref="H26:H27"/>
    <mergeCell ref="I26:I27"/>
    <mergeCell ref="F30:F32"/>
    <mergeCell ref="A30:A31"/>
    <mergeCell ref="B30:B31"/>
    <mergeCell ref="C30:C31"/>
    <mergeCell ref="K28:K29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2021-12-27T13:51:15Z</cp:lastPrinted>
  <dcterms:created xsi:type="dcterms:W3CDTF">2017-07-19T09:49:52Z</dcterms:created>
  <dcterms:modified xsi:type="dcterms:W3CDTF">2021-12-27T13:51:29Z</dcterms:modified>
</cp:coreProperties>
</file>